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11820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</externalReferences>
  <definedNames>
    <definedName name="_xlnm.Print_Area" localSheetId="0">Arkusz1!$A$1:$M$111</definedName>
  </definedNames>
  <calcPr calcId="145621"/>
</workbook>
</file>

<file path=xl/calcChain.xml><?xml version="1.0" encoding="utf-8"?>
<calcChain xmlns="http://schemas.openxmlformats.org/spreadsheetml/2006/main">
  <c r="D55" i="1" l="1"/>
  <c r="D54" i="1"/>
  <c r="D101" i="1"/>
  <c r="D100" i="1"/>
  <c r="D99" i="1"/>
  <c r="D98" i="1"/>
  <c r="D97" i="1"/>
  <c r="D96" i="1"/>
  <c r="D95" i="1"/>
  <c r="D94" i="1"/>
  <c r="C7" i="1"/>
  <c r="B7" i="1"/>
  <c r="A7" i="1"/>
  <c r="C6" i="1"/>
  <c r="B6" i="1"/>
  <c r="A6" i="1"/>
  <c r="C5" i="1"/>
  <c r="B5" i="1"/>
  <c r="A5" i="1"/>
  <c r="C4" i="1"/>
  <c r="B4" i="1"/>
  <c r="A4" i="1"/>
</calcChain>
</file>

<file path=xl/sharedStrings.xml><?xml version="1.0" encoding="utf-8"?>
<sst xmlns="http://schemas.openxmlformats.org/spreadsheetml/2006/main" count="310" uniqueCount="228">
  <si>
    <t>Nr projektu</t>
  </si>
  <si>
    <t xml:space="preserve">Organizacja </t>
  </si>
  <si>
    <t xml:space="preserve">            nazwisko jurora  &gt;&gt;&gt;
 Nazwa projektu</t>
  </si>
  <si>
    <t>Całkowity Koszt Projektu</t>
  </si>
  <si>
    <t xml:space="preserve">Ariel Sinicki </t>
  </si>
  <si>
    <t>Grażyna Bratnikow</t>
  </si>
  <si>
    <t>Krzysztof Woźniak</t>
  </si>
  <si>
    <t>Tomasz Urbaniak-Dzienisz</t>
  </si>
  <si>
    <t xml:space="preserve">Jolanta Król </t>
  </si>
  <si>
    <t xml:space="preserve">Mieczysław Grzenia </t>
  </si>
  <si>
    <t xml:space="preserve">Ewa Nastały </t>
  </si>
  <si>
    <t>Barbara Niewiedziała</t>
  </si>
  <si>
    <t>33200</t>
  </si>
  <si>
    <t>2213,5</t>
  </si>
  <si>
    <t>18075</t>
  </si>
  <si>
    <t xml:space="preserve">EDUKACJA </t>
  </si>
  <si>
    <t xml:space="preserve">Teresa Jałocha </t>
  </si>
  <si>
    <t>Jolanta Król</t>
  </si>
  <si>
    <t xml:space="preserve">Jerzy Nowak </t>
  </si>
  <si>
    <t>31840</t>
  </si>
  <si>
    <t>10550</t>
  </si>
  <si>
    <t>46820</t>
  </si>
  <si>
    <t>20965</t>
  </si>
  <si>
    <t xml:space="preserve">KULTURA </t>
  </si>
  <si>
    <t>Irena Gaj</t>
  </si>
  <si>
    <t>Elżbieta Hallmann</t>
  </si>
  <si>
    <t xml:space="preserve">Hanna Kawa </t>
  </si>
  <si>
    <t>Zrzeszenie Kaszubsko-Pomorskie Oddział w Rumi 84-230 Rumia ul. Mickiewicza 19a</t>
  </si>
  <si>
    <t>"Druk i kolportaż miesięcznika  - bezpłatnego biuletynu informacyjnego ZKP O/Rumia "Remsko Kleka"</t>
  </si>
  <si>
    <t>30180</t>
  </si>
  <si>
    <t>Związek Harcerstwa Rzeczypospolitej Wejherowski Hufiec Harcerzy im. Ochotniczej Kompanii Harcerskiej 84-200 Wejherowo ul. Strzelecka 7</t>
  </si>
  <si>
    <t>Festiwal Piosenki Harcerskiej i nie tylko Bajdurek</t>
  </si>
  <si>
    <t>16150</t>
  </si>
  <si>
    <t>10440</t>
  </si>
  <si>
    <t>Stowarzyszenie Rumski Uniwersytet Trzeciego Wieku 84-230 Rumia ul. Mickiewicza 19</t>
  </si>
  <si>
    <t>10800</t>
  </si>
  <si>
    <t>Fundacja Pomysłodalnia 84-230 Rumia ul. Ks. S. Ormińskiego 61</t>
  </si>
  <si>
    <t>23330</t>
  </si>
  <si>
    <t>Stowarzyszenie Artystów PASJONAT 84-230 Rumia ul. Wejhera 3/2</t>
  </si>
  <si>
    <t>31560</t>
  </si>
  <si>
    <t>Międzyparafialny Konkurs Szopek</t>
  </si>
  <si>
    <t>5370</t>
  </si>
  <si>
    <t>144025</t>
  </si>
  <si>
    <t xml:space="preserve">Związek Harcerstwa Polskiego Chorągiew Gdańska, Hufiec Rumia 84-230 Rumia ul. Włókiennicza 14A </t>
  </si>
  <si>
    <t>46460</t>
  </si>
  <si>
    <t xml:space="preserve">Fundacja MUCHA 30-139 Kraków ul. Jabłonkowska 17/28 </t>
  </si>
  <si>
    <t>21400</t>
  </si>
  <si>
    <t>6812,5</t>
  </si>
  <si>
    <t xml:space="preserve">Wiesława Pacholczyk </t>
  </si>
  <si>
    <t xml:space="preserve">Adela Szramkowska </t>
  </si>
  <si>
    <t xml:space="preserve">Irena Humla </t>
  </si>
  <si>
    <t>Stowarzyszenie Pomóż Sąsiadowi, 84-230 Rumia ul. Stoczniowców 7a</t>
  </si>
  <si>
    <t>"Śniadanie Wielkanocne dla samotnych", "Śniadanie Wielkanocne dla dzieci", "Dzień Dziecka", "Dzień Uśmiechu", "Serce w Konserwie", "Wigilia dla Bezdomnych i Samotnych", zajęcia integracyjne - zadnie A</t>
  </si>
  <si>
    <t>36180</t>
  </si>
  <si>
    <t>Adela Szramkowska</t>
  </si>
  <si>
    <t>Irena Humla</t>
  </si>
  <si>
    <t>CARITAS ARCHIDIECEZJI GDAŃSKIEJ Centrum im. Św. Siostry Faustyny, 84-230 Rumia ul. Ks. L. Gierosa 8a</t>
  </si>
  <si>
    <t>Prowadzenie Domu Dziennego Pobytu - zadanie B</t>
  </si>
  <si>
    <t>180000</t>
  </si>
  <si>
    <t xml:space="preserve">PRZECIWDZIAŁANIE UZALEŻNIENIOM </t>
  </si>
  <si>
    <t xml:space="preserve">Mieczysław Dybikowski </t>
  </si>
  <si>
    <t>Roman Leśniak</t>
  </si>
  <si>
    <t>SPORT</t>
  </si>
  <si>
    <t>Dorota Grunholz-Łomińska</t>
  </si>
  <si>
    <t xml:space="preserve">Aleksandra Łukuć </t>
  </si>
  <si>
    <t xml:space="preserve">TURYSTYKA </t>
  </si>
  <si>
    <t xml:space="preserve">Marek Chodnicki </t>
  </si>
  <si>
    <t>Towarzystwo Krzewienia Kultury Fizycznej Ognisko "SENIOR", 84-230 Rumia ul. Mickiewicza 19</t>
  </si>
  <si>
    <t xml:space="preserve">ZDROWIE </t>
  </si>
  <si>
    <t xml:space="preserve">Maria Sułkowska </t>
  </si>
  <si>
    <t xml:space="preserve">Towarzystwo Krzewienia Kultury Fizycznej Ognisko "SENIOR", 84-230 Rumia ul. Mickiewicza 19 </t>
  </si>
  <si>
    <t xml:space="preserve">Stowarzyszenie Rumski Uniwersytet Trzeciego Wieku, 84-230 Rumia ul. Mickiewicza 19 </t>
  </si>
  <si>
    <t xml:space="preserve">Aktywni po zdrowie - zadanie A </t>
  </si>
  <si>
    <t>Stowarzyszenie Hospicjum im. Św. Wawrzyńca, 81-109 Gdynia ul. Dickmana 6</t>
  </si>
  <si>
    <t xml:space="preserve">Stowarzyszenie Osób Niepełnosprawnych "TĘCZA", 84-230 Rumia ul. Stoczniowców 7 </t>
  </si>
  <si>
    <t>15625</t>
  </si>
  <si>
    <t>15800</t>
  </si>
  <si>
    <t>40600</t>
  </si>
  <si>
    <t>Hanna Cegielska</t>
  </si>
  <si>
    <t>Teresa Jałocha</t>
  </si>
  <si>
    <t xml:space="preserve">Jolanta Dobrzeniecka </t>
  </si>
  <si>
    <t xml:space="preserve">Oceny dokonane przez poszczególnych członków komisji konkursowych ds. rozstrzygnięcia Otwartych Konkursów Ofert w 2018r. </t>
  </si>
  <si>
    <t>Ewa Nastały *</t>
  </si>
  <si>
    <t>* - nieobecna</t>
  </si>
  <si>
    <t>Piotr Wittbrodt</t>
  </si>
  <si>
    <t>AKCJA ZIMA 2018</t>
  </si>
  <si>
    <t>Renata Grzesiak</t>
  </si>
  <si>
    <t>Urszula Żminko</t>
  </si>
  <si>
    <t xml:space="preserve">POMOC SPOŁECZNA </t>
  </si>
  <si>
    <t>Jolanta Dobrzeniecka</t>
  </si>
  <si>
    <t xml:space="preserve">Florian Mosa </t>
  </si>
  <si>
    <t xml:space="preserve">Ewa Wegner </t>
  </si>
  <si>
    <t>Stowarzyszenie "AMAZONKI" Rumia, 84-230 Rumia ul. Mickiewicza 19</t>
  </si>
  <si>
    <t xml:space="preserve">Promocja i Ochrona Zdrowia - zadanie A </t>
  </si>
  <si>
    <t>Stowarzyszenie Rumski Uniwersytet Trzeciego Wieku, 84-230 Rumia ul. Mickiewicza 19</t>
  </si>
  <si>
    <t xml:space="preserve">Prowadzenie opieki paliatywno - hospicyjnej dla mieszkańców Gminy Miejskiej Rumia - zadanie A </t>
  </si>
  <si>
    <t>CARITAS Archidiecezji Gdańskiej, 81-805 Sopot Al. Niepodległości 778</t>
  </si>
  <si>
    <t xml:space="preserve">Szanuj zdrowie należycie - zadanie A </t>
  </si>
  <si>
    <t>Puckie Hospicjum pw. Św. Ojca Pio, 84-100 Puck ul. Dziedzictwa Jana Pawła II  12</t>
  </si>
  <si>
    <t xml:space="preserve">Świadczenie usług opieki paliatywno - hospicyjnej na rzecz mieszkańców Miasta Rumia - zadanie A </t>
  </si>
  <si>
    <t xml:space="preserve">Polski Związek Niewidomych Koło Powiatowe w Wejherowie, 84-200 Wejherowo ul. Ofiar Piaśnicy 22 </t>
  </si>
  <si>
    <t xml:space="preserve">Dbamy o swoje zdrowie - zadanie A </t>
  </si>
  <si>
    <t>Okręg Pomorski Związku Harcerstwa Rzeczypospolitej Wejherowski Hufiec Harcerzy im. Ochotniczej Kompanii Harcerskiej 84-200 Wejherowo ul. Strzelecka 7</t>
  </si>
  <si>
    <t xml:space="preserve">Harcerskie Ochotnicze Pogotowie Ratunkowe - edukacja, ćwiczenia, manewry 2018 - zadanie A </t>
  </si>
  <si>
    <t xml:space="preserve">Działalność rewalidacyjna, rehabilitacyjna, psychologiczna, samopomocowa organizowana przez Stowarzyszenie - zadanie A </t>
  </si>
  <si>
    <t>Polski Związek Emerytów, Rencistów i Inwalidów Zarząd Rejonowy, 84-230 Rumia ul. Mickiewicza 19</t>
  </si>
  <si>
    <t xml:space="preserve">W radosnym ciele zdrowy duch - zadanie B </t>
  </si>
  <si>
    <t>Emerytowi też należy się - zadanie B</t>
  </si>
  <si>
    <t>Szanuj zdrowie należycie - zadanie B</t>
  </si>
  <si>
    <t>AKCJA LATO 2018</t>
  </si>
  <si>
    <t xml:space="preserve">Piotr Wittbrodt </t>
  </si>
  <si>
    <t xml:space="preserve">Bożena Siwicka </t>
  </si>
  <si>
    <t>Pomorski Oddział Okręgowy Polskiego Czerwonego Krzyża w Gdańsku, 80-803 Gdańsk ul. Kurkowa 8</t>
  </si>
  <si>
    <t xml:space="preserve"> Eko maluchy - przyrody zuchy - zadanie A</t>
  </si>
  <si>
    <t xml:space="preserve">Salezjańskie Stowarzyszenie Wychowania Młodzieży, 64-920 Piła ul. Św. Jana Bosko1, Oddział Rumia </t>
  </si>
  <si>
    <t>Impariamo Italiano - zadanie A</t>
  </si>
  <si>
    <t xml:space="preserve">Okręg Pomorski Związku Harcerstwa Rzeczypospolitej Wejherowski Hufiec Harcerzy, 84-200 Wejherowo ul. Strzelecka 7 </t>
  </si>
  <si>
    <t>Harcerskie Wychowanie - Metoda 2018 - zadanie A</t>
  </si>
  <si>
    <t xml:space="preserve">Stowarzyszenie Artystów "PASJONAT", 84-230 Rumia ul. Wejhera 3/2 </t>
  </si>
  <si>
    <t>Twórcze spotkania seniorów - edukacja i rozwój amatorskich grup artystycznych - zadanie B</t>
  </si>
  <si>
    <t xml:space="preserve"> Prowadzenie Uniwersytetu Trzeciego Wieku - zadanie B</t>
  </si>
  <si>
    <t>Ewa Wegner</t>
  </si>
  <si>
    <t>Klub Abstynenta "ALFA", Rumia, ul. Starowiejska 46</t>
  </si>
  <si>
    <t>Trzeźwa Gmina</t>
  </si>
  <si>
    <t>Polskie Towarzystwo Pomocy Telefonicznej, Sopot ul. Krasickiego 10/6</t>
  </si>
  <si>
    <t>Poradnictwo specjalistyczne w Gdańskim Telefonie Zaufania "Anonimowy Przyjaciel" i Internetowym Telefonie Zaufania</t>
  </si>
  <si>
    <t>Polski Zwiazek Niewidomych, Koło Powiatowe w Wejherowie, ul. Ofiar Piaśnicy 22 p 212</t>
  </si>
  <si>
    <t>Odpoczynek i przeciwdziałanie uzależnieniom i patologiom</t>
  </si>
  <si>
    <t>RUGBY CLUB ARKA RUMIA, Rumia ul. Baczyńskiego 6</t>
  </si>
  <si>
    <t>Sport jako alternatywny sposób spędzania wolnego czasu dla osób zagrożonych wykluczeniem społecznym</t>
  </si>
  <si>
    <t>Stowarzyszenie Gmin Powiatu Wejherowskiego Na Rzecz Wspólnego Rozwiązywania Problemów Alkoholowych, Wejherowo ul. Kościuszki 2</t>
  </si>
  <si>
    <t>Zwiększenie dostępności leczenia uzależnienia od alkoholu i współuzależnienia dla mieszkańców Miasta Rumia oraz prowadzenie grupy motywacyjnej dla osób oczekujących na podjęcie terapii odwykowej - zadanie A</t>
  </si>
  <si>
    <t>* - nieobecny</t>
  </si>
  <si>
    <t>Salezjańskie Stowarzyszenie Wychowania Młodzieży, Piła ul. Św. Jana Bosko 1, Oratorium św. Dominika Savio, Rumia</t>
  </si>
  <si>
    <t>Buduję relacje</t>
  </si>
  <si>
    <t>Parafia Rzymskokatolicka pw. Podwyższenia Krzyża Świętego, Rumia ul. Kościelna 20</t>
  </si>
  <si>
    <t>Prowadzenie klubów młodzieżowych, świetlic socjoterapeutycznych, profilaktyki środowiskowej i działań edukacyjnych dla dzieci i młodzieży, grup wsparcia i działań edukacyjnych - zadanie B</t>
  </si>
  <si>
    <t>Fundacja Dla Was, 84-207 Łężyce ul. Jarzębinowa 3</t>
  </si>
  <si>
    <t xml:space="preserve">Świetlica "Youth Point Rumia" </t>
  </si>
  <si>
    <t>Parafia Rzymsko Katolicka pw. Podwyższenia Krzyża Świętego 84-230 Rumia ul. Kościelna 20</t>
  </si>
  <si>
    <t xml:space="preserve">"Rozwój Kultury Malarskiej na Terenie Rumi w 2018r." </t>
  </si>
  <si>
    <t>Mała Oj-czy-zna</t>
  </si>
  <si>
    <t xml:space="preserve"> Spektakl "Monologi klasyczne"</t>
  </si>
  <si>
    <t>Festiwal Piosenki Harcerskiej</t>
  </si>
  <si>
    <t xml:space="preserve">Stowarzyszenie Zespół Śpiewaczy Św. Cecylia, 84-230 Rumia ul. Kościelna 20 </t>
  </si>
  <si>
    <t>Koncerty muzyki chóralnej w ramach Jubileuszu 95-lecia istnienia Chóru Św. Cecylii w Rumi oraz Wielki Koncert Galowy z okazji 100-rocznicy odzyskania niepodległości</t>
  </si>
  <si>
    <t>Polski Związek Niewidomych Koło Powiatowe w Wejherowie, ul. Ofiar Piaśnicy 22</t>
  </si>
  <si>
    <t>Niewidomi na spektaklu w teatrze</t>
  </si>
  <si>
    <t>Teatralnym kluczen. Epizod IIII. Śmiech na Sali…</t>
  </si>
  <si>
    <t>Stowarzyszenie Ludzi Kultury, 81-569 Gdynia ul. Borówkowa 12</t>
  </si>
  <si>
    <t xml:space="preserve">"Pierwsza lepsza" </t>
  </si>
  <si>
    <t xml:space="preserve">Stowarzyszenie Chór "LIRA" im. ks. S. Ormińskiego, 84-230 Rumia ul. NMP WW 1 </t>
  </si>
  <si>
    <t>Promocja ruchu muzycznego Chóru związanego z aktywnością lokalnej społeczności poprzez zorganizowanie koncertu z okazji 80-lecia działalności Chóru "LIRA" na terenie Rumi</t>
  </si>
  <si>
    <t>Stowarzyszenie Ludzi Aktywnych, 84-230 Rumia ul. Wybickiego 10/2</t>
  </si>
  <si>
    <t xml:space="preserve">Człowiek Sukcesu i Przestrzeń Wolności 2018 </t>
  </si>
  <si>
    <t>Jerzy Nowak</t>
  </si>
  <si>
    <t>Magdalena Kajtoch</t>
  </si>
  <si>
    <t>Stowarzyszenie Miłośników Turystyki "WŁÓCZYKIJ", 84-230 Rumia ul. Żeromskiego 5</t>
  </si>
  <si>
    <t xml:space="preserve">Cykl rajdów fabularyzowanych dla dzieci i młodzieży </t>
  </si>
  <si>
    <t>Emerycie poznaj okolice</t>
  </si>
  <si>
    <t xml:space="preserve">Niewidomi z Małego Trójmiasta w Trójmieście </t>
  </si>
  <si>
    <t xml:space="preserve">Karina Wiśniewska </t>
  </si>
  <si>
    <t xml:space="preserve">Grzegorz Kortas </t>
  </si>
  <si>
    <t xml:space="preserve">Miejski Klub Sportowy "ORKAN" RUMIA, 84-230 Rumia ul. Mickiewicza 43 </t>
  </si>
  <si>
    <t>Popularyzowanie gry w piłkę nożną wśród dzieci i młodzieży - zadanie A.1</t>
  </si>
  <si>
    <t xml:space="preserve">Fundacja Rafała Murawskiego "Nigdy nie zostaniesz sam" 81-218 Gdynia ul. Zamenhofa 17 </t>
  </si>
  <si>
    <t>Systematyczne szkolenie dzieci i młodzieży, popularyzowanie gry w piłkę nożną - zadanie A.1</t>
  </si>
  <si>
    <t>Stowarzyszenie Lokalne Salezjańskiej Organizacji Sportowej "SALOS" przy Parafii Św. Krzyża w Rumi 84-230 Rumia ul. Kościelna 20</t>
  </si>
  <si>
    <t>Systematyczne szkolenie sport. Dzieci i młodzieży, popularyzacja gry w piłkę nożną - zadanie A.1</t>
  </si>
  <si>
    <t>Akademia Piłki Siatkowej 84-230 Rumia ul. Mickiewicza 49</t>
  </si>
  <si>
    <t>Dziewczęta! Razem z Akademią gramy w siatkówkę - zadanie A.2</t>
  </si>
  <si>
    <t xml:space="preserve">Uczniowski Klub Sportowy UKS ZSO Rumia 84-230 Rumia ul. Stoczniowców 6 </t>
  </si>
  <si>
    <t>Siatkówka dla każdego - szkolenie dziewcząt w grupach młodzieżowych - zadanie A.2</t>
  </si>
  <si>
    <t>Uczniowski Klub Sportowy "SIÓDEMKA" Rumia 84-230 Rumia ul. Batorego 29</t>
  </si>
  <si>
    <t>Szkolenie dzieci i młodzieży w zakresie Biegu na Orientację - zadanie A.3</t>
  </si>
  <si>
    <t xml:space="preserve">Rumski Klub Sportowy 84-230 Rumia ul. Mickiewicza 43 </t>
  </si>
  <si>
    <t>Zdobywanie medali na mistrzostwach wojewódzkich i krajowych w Lekkiej Atletyce - zadanie A.4</t>
  </si>
  <si>
    <t>Gdyński Klub Kyokushi-kan karate-do 81-661 Gdynia ul. II MPS 8/70</t>
  </si>
  <si>
    <t>Sportowe szkolenie dzieci i młodzieży w zakresie karate kyokushin - zadanie A.5</t>
  </si>
  <si>
    <t>Akademia Ruchu i Zdrowia SAKURA, 83-333 Chmielno ul. Tulipanowa 30</t>
  </si>
  <si>
    <t>Aikido - ciekawa forma rekreacji ruchowej i prozdrowotnej dla dzieci i młodzieży zamieszkałych w Rumi - zadanie A.5</t>
  </si>
  <si>
    <t xml:space="preserve">Klub Sportowy Karate "SAKURA" 84-230 Rumia ul. Gdańska 14/65 </t>
  </si>
  <si>
    <t>Karate Skotokan WKF - zadanie A.5</t>
  </si>
  <si>
    <t xml:space="preserve">Akademia Tenisa Stołowego Małe Trójmiasto Stowarzyszenie Sport. 84-230 Rumia ul. Mickiewicza 49 </t>
  </si>
  <si>
    <t>Systematyczne szkolenie dzieci i młodzieży - zadanie A.6</t>
  </si>
  <si>
    <t>Systematyczne szkolenie dzieci i młodzieży, popularyzacja tenisa stołowego - zadanie A.6</t>
  </si>
  <si>
    <t xml:space="preserve">Stowarzyszenie Wrotkarskie "Gdańskie Lwy", 80-008 Gdańsk, ul. Batalionów Chłopskich 39 </t>
  </si>
  <si>
    <t>Warsztaty wrotkarskie - zadanie A.7</t>
  </si>
  <si>
    <t>Stowarzyszenie Tańca SPIN Rumia, 84-230 Rumia ul. Mickiewicza 49</t>
  </si>
  <si>
    <t>Wytańczyć Marzenia - zadanie A.7</t>
  </si>
  <si>
    <t>Uczniowski Klub Sportowy "MASTA DANCE" 84-230 Rumia ul. Królowej Jadwigi 4</t>
  </si>
  <si>
    <t>Taniec sportowy - przez pasje do zwycięstwa - zadanie A.7</t>
  </si>
  <si>
    <t>Związek Harcerstwa Polskiego Chorągiew Gdańska, Hufiec Rumia 84-230 Rumia ul. Włókiennicza 14A</t>
  </si>
  <si>
    <t>Systematyczne Szkolenie Żeglarskie - zadanie A.7</t>
  </si>
  <si>
    <t>Taneczny Klub Sportowy CREATIVE DANCE 84-230 Rumia ul. Gdyńska 47</t>
  </si>
  <si>
    <t>Doskonalenie umiejętności tanecznych i podnoszenie sprawności fizycznej wśród dzieci, młodzieży, dorosłych i seniorów - zadanie A.7</t>
  </si>
  <si>
    <t xml:space="preserve">Rumski Klub Tenisowy 84-230 Rumia ul. Dębogórska 84A/9 </t>
  </si>
  <si>
    <t>Szkolenie tenisa ziemnego u dzieci i młodzieży w Rumi - zadanie A.7</t>
  </si>
  <si>
    <t>RUGBY CLUB ARKA RUMIA 84-230 Rumia ul. Baczyńskiego 6</t>
  </si>
  <si>
    <t>Kontynuacja programu szkoleniowego dziecic i młodzieży w dyscyplinie olimpijsjiej Rugby 7, Rugby XV, Rugby Tag oraz Rygby Dziewcząt - zadanie A.7</t>
  </si>
  <si>
    <t xml:space="preserve">Uczniowski Klub Sportowy TRI-TEAM RUMIA 84-230 Rumia ul. Tkacka 9 </t>
  </si>
  <si>
    <t>Wspieranie dziełalności sport. 2 sekcji sport. triathlonu i pływania - zadanie A.7</t>
  </si>
  <si>
    <t xml:space="preserve">Grupa Taneczna EMBI 84-230 Rumia ul. Pomorska 11 </t>
  </si>
  <si>
    <t>Treningi taneczne oraz wyjazdy na zawody - zadanie A.7</t>
  </si>
  <si>
    <t>I Półmaraton Wrotkarski o Puchar Burmistrza Miasta Rumi - zadanie B</t>
  </si>
  <si>
    <t>Cykl Turniejów w Piłce Siatkowej o Puchar Burmistrza Rumi - zadanie B</t>
  </si>
  <si>
    <t>Organizacja imprez, zawodów i rozgrywek sportowych - zadanie B</t>
  </si>
  <si>
    <t xml:space="preserve">Bractwo Przygody ALMANAK Stow. Kultury Fizycznej 80-180 Gdańsk ul. Przemyska 12a/1 </t>
  </si>
  <si>
    <t>Wakacyjny Tułacz 2018. Długodystansowy Rajd na Orientację - zadanie B</t>
  </si>
  <si>
    <t>IX Mistrzostwa o Puchar Burmistrza Miasta Rumi i Starosty Wejherowskiego w Karate - POMERANIA CUP - zadanie B</t>
  </si>
  <si>
    <t>Organizacja imprez, zawodów i rozgrywek sportowych, w tym dla osób niepełnosprawnych - zadanie B</t>
  </si>
  <si>
    <t xml:space="preserve">Miejski Klub Sportowy "ORKAN" RUMIA 84-230 Rumia ul. Mickiewicza 43 </t>
  </si>
  <si>
    <t>Z mapą i kompasem po Rumi - Puchar Rumi w Biegu na Orientację oraz Cała Polska biega z mapą - zadanie B</t>
  </si>
  <si>
    <t>Mimi Turniej Tańca Grup Rekreacyjnych - zadanie B</t>
  </si>
  <si>
    <t xml:space="preserve">Stowarzyszenie Miłośników Turystyki "Włóczykij" 84-230 Rumia ul. Żeromskiego 5 </t>
  </si>
  <si>
    <t>InO Włóczykij Rumia oraz Rumska Edycja IV Ogólnopol. Tyg. Turystycznych Imprez na Orientację - zadanie B</t>
  </si>
  <si>
    <t>Imprezy z jajem - zadanie B</t>
  </si>
  <si>
    <t>Organizacja imprez, zawodów i rozgrywek sport., w tym dla niepełnosprawnych - zadanie B</t>
  </si>
  <si>
    <t xml:space="preserve">Związek Harcerstwa Rzeczypospolitej Wejh. Hufiec Harcerzy im. Ochotniczej Kompanii Harcerskiej 84-200 Wejherowo ul. Strzelecka 7 </t>
  </si>
  <si>
    <t>Rumia Biega 2018 - zadanie B</t>
  </si>
  <si>
    <t xml:space="preserve">Bryguda Lezner </t>
  </si>
  <si>
    <t>Ewa Nastały</t>
  </si>
  <si>
    <t>Parafia Rzymsko-Katolicka pw. św. Józefa i św. Judy Tadeusza 84-230 Rumia ul. Podgórna 1</t>
  </si>
  <si>
    <t>Akcja Lato 2018</t>
  </si>
  <si>
    <t>Stowarzyszenie Lokalne Salezjańskiej Organizacji Sportowej "SALOS" Rumia, ul. Kościelna 20</t>
  </si>
  <si>
    <t xml:space="preserve">Organizacja wypoczynku w miejscu zamieszkania </t>
  </si>
  <si>
    <t>Salezjańskie Stowarzyszenie Wychowania Młodzieży 64-920 Piła ul. Św. Jana Bosko 1, Oddział Rumia  Oratorium Św. Dominika</t>
  </si>
  <si>
    <t xml:space="preserve">"Mały Podróżnik"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</si>
</sst>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color theme="1"/>
      <name val="Czcionka tekstu podstawowego"/>
      <charset val="238"/>
    </font>
    <font>
      <sz val="7"/>
      <name val="Arial CE"/>
      <family val="2"/>
      <charset val="238"/>
    </font>
    <font>
      <sz val="9"/>
      <color theme="1"/>
      <name val="Czcionka tekstu podstawowego"/>
      <family val="2"/>
      <charset val="238"/>
    </font>
    <font>
      <sz val="8"/>
      <name val="Arial CE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" fillId="0" borderId="2" xfId="4" applyNumberFormat="1" applyFont="1" applyFill="1" applyBorder="1" applyAlignment="1" applyProtection="1">
      <alignment horizontal="center" vertical="center" wrapText="1"/>
    </xf>
    <xf numFmtId="1" fontId="3" fillId="0" borderId="2" xfId="3" applyNumberFormat="1" applyFont="1" applyFill="1" applyBorder="1" applyAlignment="1" applyProtection="1">
      <alignment horizontal="center" vertical="center"/>
    </xf>
    <xf numFmtId="1" fontId="4" fillId="0" borderId="2" xfId="3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2" fillId="0" borderId="1" xfId="3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3" fillId="0" borderId="3" xfId="3" applyNumberFormat="1" applyFont="1" applyFill="1" applyBorder="1" applyAlignment="1" applyProtection="1">
      <alignment horizontal="center" vertical="center"/>
    </xf>
    <xf numFmtId="1" fontId="4" fillId="0" borderId="3" xfId="3" applyNumberFormat="1" applyFont="1" applyFill="1" applyBorder="1" applyAlignment="1" applyProtection="1">
      <alignment horizontal="center" vertical="center" wrapText="1"/>
    </xf>
    <xf numFmtId="44" fontId="2" fillId="0" borderId="3" xfId="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3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2" fillId="0" borderId="1" xfId="3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2" fillId="0" borderId="1" xfId="3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3" fontId="4" fillId="0" borderId="1" xfId="4" applyNumberFormat="1" applyFont="1" applyFill="1" applyBorder="1" applyAlignment="1" applyProtection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 applyProtection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/>
    </xf>
    <xf numFmtId="44" fontId="2" fillId="0" borderId="1" xfId="4" applyNumberFormat="1" applyFont="1" applyFill="1" applyBorder="1" applyAlignment="1" applyProtection="1">
      <alignment horizontal="center" vertical="center" wrapText="1"/>
    </xf>
    <xf numFmtId="1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1" fontId="4" fillId="0" borderId="1" xfId="3" applyNumberFormat="1" applyFont="1" applyFill="1" applyBorder="1" applyAlignment="1" applyProtection="1">
      <alignment horizontal="center" vertical="center" wrapText="1"/>
    </xf>
    <xf numFmtId="1" fontId="6" fillId="0" borderId="1" xfId="3" applyNumberFormat="1" applyFont="1" applyFill="1" applyBorder="1" applyAlignment="1" applyProtection="1">
      <alignment horizontal="center" vertical="center" wrapText="1"/>
    </xf>
    <xf numFmtId="16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164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0" fillId="3" borderId="0" xfId="0" applyFill="1"/>
    <xf numFmtId="1" fontId="6" fillId="0" borderId="2" xfId="3" applyNumberFormat="1" applyFont="1" applyFill="1" applyBorder="1" applyAlignment="1" applyProtection="1">
      <alignment horizontal="center" vertical="center" wrapText="1"/>
    </xf>
    <xf numFmtId="16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3" xfId="3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6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strzygni&#281;cia_konkurs&#243;w/2018/Akcja%20ZIMA/AZ_PODZIA&#321;_SRODKOW_algorytm_2018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zstrzygni&#281;cia_konkurs&#243;w/2018/sport/SA.2_PODZIA&#321;_SRODKOW_algorytm_2018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ozstrzygni&#281;cia_konkurs&#243;w/2018/zdrowie/ZA_PODZIA&#321;_SRODKOW_algorytm_2018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czytaj"/>
      <sheetName val="ArkuszOcenyProjektu"/>
      <sheetName val="Oceny komisji"/>
      <sheetName val="ArkOcenyProj_dodruku"/>
      <sheetName val="Wyniki Do druku"/>
      <sheetName val="Ranking"/>
      <sheetName val="decyzja burmistrza"/>
    </sheetNames>
    <sheetDataSet>
      <sheetData sheetId="0" refreshError="1"/>
      <sheetData sheetId="1">
        <row r="6">
          <cell r="B6">
            <v>1</v>
          </cell>
          <cell r="C6" t="str">
            <v xml:space="preserve">Salezjańskie Stowarzyszenie Wychowania Młodzieży 64-920 Piła, ul. Św. Jana Bosko, Oddz. Rumia Oratorium Św. Dominika Savio, Rumia ul. NMP WW 1 </v>
          </cell>
          <cell r="D6" t="str">
            <v>"Dzielna Vaiana"</v>
          </cell>
        </row>
        <row r="7">
          <cell r="B7">
            <v>2</v>
          </cell>
          <cell r="C7" t="str">
            <v>Klub Sportowy Karate SAKURA  84-230 Rumia  ul. Gdańska 14/65</v>
          </cell>
          <cell r="D7" t="str">
            <v>"Sportowe ferie"</v>
          </cell>
        </row>
        <row r="8">
          <cell r="B8">
            <v>3</v>
          </cell>
          <cell r="C8" t="str">
            <v xml:space="preserve">Stowarzyszenie "Gdyński Szwadron Krakusów" 81-074 Gdynia, ul. Rumska 12/3 </v>
          </cell>
          <cell r="D8" t="str">
            <v>"Zajęcia konne, lekcje języka kaszubskiego oraz warsztaty filmowe"</v>
          </cell>
        </row>
        <row r="9">
          <cell r="B9">
            <v>4</v>
          </cell>
          <cell r="C9" t="str">
            <v xml:space="preserve">Stowarzyszenie Lokalne Salezjańskiej Organizacji Sportowej "SALOS" przy Parafii Podwyższenia Krzyża Św.  84-230 Rumia ul. Kościelna 20 </v>
          </cell>
          <cell r="D9" t="str">
            <v xml:space="preserve">Działalność na rzecz dzeci i młodzieży, w tym wypoczynku dzieci i młodzieży z czasie ferii "Zima 2018"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czytaj"/>
      <sheetName val="ArkuszOcenyProjektu"/>
      <sheetName val="Oceny komisji"/>
      <sheetName val="ArkOcenyProj_dodruku"/>
      <sheetName val="Wyniki Do druku"/>
      <sheetName val="Ranking"/>
      <sheetName val="decyzja burmistrz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czytaj"/>
      <sheetName val="ArkuszOcenyProjektu"/>
      <sheetName val="Oceny komisji"/>
      <sheetName val="ArkOcenyProj_dodruku"/>
      <sheetName val="Wyniki Do druku"/>
      <sheetName val="Ranking"/>
      <sheetName val="decyzja burmistrz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97" workbookViewId="0">
      <selection activeCell="B120" sqref="B120"/>
    </sheetView>
  </sheetViews>
  <sheetFormatPr defaultRowHeight="14.25"/>
  <cols>
    <col min="1" max="1" width="5.625" customWidth="1"/>
    <col min="2" max="2" width="35.375" customWidth="1"/>
    <col min="3" max="3" width="25.625" customWidth="1"/>
    <col min="4" max="4" width="0" hidden="1" customWidth="1"/>
    <col min="5" max="6" width="9" style="31"/>
    <col min="7" max="8" width="9.5" style="31" customWidth="1"/>
    <col min="9" max="9" width="11.25" style="31" customWidth="1"/>
    <col min="10" max="10" width="9.375" style="31" customWidth="1"/>
    <col min="11" max="11" width="10.875" style="31" customWidth="1"/>
    <col min="12" max="12" width="11.25" style="31" customWidth="1"/>
    <col min="13" max="13" width="10.875" customWidth="1"/>
  </cols>
  <sheetData>
    <row r="1" spans="1:12">
      <c r="A1" t="s">
        <v>81</v>
      </c>
    </row>
    <row r="2" spans="1:12" ht="15">
      <c r="A2" s="65" t="s">
        <v>85</v>
      </c>
      <c r="B2" s="66"/>
    </row>
    <row r="3" spans="1:12" ht="38.25">
      <c r="A3" s="1" t="s">
        <v>0</v>
      </c>
      <c r="B3" s="1" t="s">
        <v>1</v>
      </c>
      <c r="C3" s="1" t="s">
        <v>2</v>
      </c>
      <c r="D3" s="2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54</v>
      </c>
      <c r="J3" s="4" t="s">
        <v>9</v>
      </c>
      <c r="K3" s="57" t="s">
        <v>11</v>
      </c>
      <c r="L3" s="57" t="s">
        <v>82</v>
      </c>
    </row>
    <row r="4" spans="1:12" ht="36" customHeight="1">
      <c r="A4" s="55">
        <f>+[1]ArkuszOcenyProjektu!B6</f>
        <v>1</v>
      </c>
      <c r="B4" s="60" t="str">
        <f>[1]ArkuszOcenyProjektu!C6</f>
        <v xml:space="preserve">Salezjańskie Stowarzyszenie Wychowania Młodzieży 64-920 Piła, ul. Św. Jana Bosko, Oddz. Rumia Oratorium Św. Dominika Savio, Rumia ul. NMP WW 1 </v>
      </c>
      <c r="C4" s="61" t="str">
        <f>[1]ArkuszOcenyProjektu!D6</f>
        <v>"Dzielna Vaiana"</v>
      </c>
      <c r="D4" s="3" t="s">
        <v>12</v>
      </c>
      <c r="E4" s="5">
        <v>10</v>
      </c>
      <c r="F4" s="5">
        <v>10</v>
      </c>
      <c r="G4" s="5">
        <v>9</v>
      </c>
      <c r="H4" s="5">
        <v>10</v>
      </c>
      <c r="I4" s="5">
        <v>10</v>
      </c>
      <c r="J4" s="5">
        <v>10</v>
      </c>
      <c r="K4" s="5">
        <v>10</v>
      </c>
      <c r="L4" s="62"/>
    </row>
    <row r="5" spans="1:12" ht="36.75" customHeight="1">
      <c r="A5" s="55">
        <f>+[1]ArkuszOcenyProjektu!B7</f>
        <v>2</v>
      </c>
      <c r="B5" s="60" t="str">
        <f>[1]ArkuszOcenyProjektu!C7</f>
        <v>Klub Sportowy Karate SAKURA  84-230 Rumia  ul. Gdańska 14/65</v>
      </c>
      <c r="C5" s="61" t="str">
        <f>[1]ArkuszOcenyProjektu!D7</f>
        <v>"Sportowe ferie"</v>
      </c>
      <c r="D5" s="3" t="s">
        <v>13</v>
      </c>
      <c r="E5" s="5">
        <v>8</v>
      </c>
      <c r="F5" s="5">
        <v>10</v>
      </c>
      <c r="G5" s="5">
        <v>9</v>
      </c>
      <c r="H5" s="5">
        <v>9</v>
      </c>
      <c r="I5" s="5">
        <v>9</v>
      </c>
      <c r="J5" s="5">
        <v>9</v>
      </c>
      <c r="K5" s="5">
        <v>9</v>
      </c>
      <c r="L5" s="62"/>
    </row>
    <row r="6" spans="1:12" ht="36.75" customHeight="1">
      <c r="A6" s="55">
        <f>+[1]ArkuszOcenyProjektu!B8</f>
        <v>3</v>
      </c>
      <c r="B6" s="60" t="str">
        <f>[1]ArkuszOcenyProjektu!C8</f>
        <v xml:space="preserve">Stowarzyszenie "Gdyński Szwadron Krakusów" 81-074 Gdynia, ul. Rumska 12/3 </v>
      </c>
      <c r="C6" s="61" t="str">
        <f>[1]ArkuszOcenyProjektu!D8</f>
        <v>"Zajęcia konne, lekcje języka kaszubskiego oraz warsztaty filmowe"</v>
      </c>
      <c r="D6" s="56"/>
      <c r="E6" s="5">
        <v>10</v>
      </c>
      <c r="F6" s="5">
        <v>9</v>
      </c>
      <c r="G6" s="5">
        <v>9</v>
      </c>
      <c r="H6" s="5">
        <v>9</v>
      </c>
      <c r="I6" s="5">
        <v>10</v>
      </c>
      <c r="J6" s="5">
        <v>9</v>
      </c>
      <c r="K6" s="5">
        <v>10</v>
      </c>
      <c r="L6" s="62"/>
    </row>
    <row r="7" spans="1:12" ht="38.25" customHeight="1">
      <c r="A7" s="55">
        <f>+[1]ArkuszOcenyProjektu!B9</f>
        <v>4</v>
      </c>
      <c r="B7" s="60" t="str">
        <f>[1]ArkuszOcenyProjektu!C9</f>
        <v xml:space="preserve">Stowarzyszenie Lokalne Salezjańskiej Organizacji Sportowej "SALOS" przy Parafii Podwyższenia Krzyża Św.  84-230 Rumia ul. Kościelna 20 </v>
      </c>
      <c r="C7" s="61" t="str">
        <f>[1]ArkuszOcenyProjektu!D9</f>
        <v xml:space="preserve">Działalność na rzecz dzeci i młodzieży, w tym wypoczynku dzieci i młodzieży z czasie ferii "Zima 2018" </v>
      </c>
      <c r="D7" s="3" t="s">
        <v>14</v>
      </c>
      <c r="E7" s="5">
        <v>9</v>
      </c>
      <c r="F7" s="5">
        <v>10</v>
      </c>
      <c r="G7" s="5">
        <v>9</v>
      </c>
      <c r="H7" s="5">
        <v>9</v>
      </c>
      <c r="I7" s="5">
        <v>10</v>
      </c>
      <c r="J7" s="5">
        <v>9</v>
      </c>
      <c r="K7" s="5">
        <v>10</v>
      </c>
      <c r="L7" s="62"/>
    </row>
    <row r="8" spans="1:12">
      <c r="L8" s="63" t="s">
        <v>83</v>
      </c>
    </row>
    <row r="9" spans="1:12" ht="15">
      <c r="A9" s="65" t="s">
        <v>15</v>
      </c>
      <c r="B9" s="66"/>
    </row>
    <row r="10" spans="1:12" ht="33.75">
      <c r="A10" s="10" t="s">
        <v>0</v>
      </c>
      <c r="B10" s="10" t="s">
        <v>1</v>
      </c>
      <c r="C10" s="10" t="s">
        <v>2</v>
      </c>
      <c r="D10" s="11" t="s">
        <v>3</v>
      </c>
      <c r="E10" s="57" t="s">
        <v>110</v>
      </c>
      <c r="F10" s="57" t="s">
        <v>5</v>
      </c>
      <c r="G10" s="58" t="s">
        <v>89</v>
      </c>
      <c r="H10" s="57" t="s">
        <v>16</v>
      </c>
      <c r="I10" s="57" t="s">
        <v>10</v>
      </c>
      <c r="J10" s="57" t="s">
        <v>26</v>
      </c>
      <c r="K10" s="57" t="s">
        <v>111</v>
      </c>
      <c r="L10" s="58" t="s">
        <v>49</v>
      </c>
    </row>
    <row r="11" spans="1:12" ht="22.5">
      <c r="A11" s="9">
        <v>1</v>
      </c>
      <c r="B11" s="60" t="s">
        <v>112</v>
      </c>
      <c r="C11" s="61" t="s">
        <v>113</v>
      </c>
      <c r="D11" s="12" t="s">
        <v>19</v>
      </c>
      <c r="E11" s="5">
        <v>10</v>
      </c>
      <c r="F11" s="5">
        <v>5</v>
      </c>
      <c r="G11" s="5">
        <v>8</v>
      </c>
      <c r="H11" s="62"/>
      <c r="I11" s="5">
        <v>10</v>
      </c>
      <c r="J11" s="5">
        <v>5</v>
      </c>
      <c r="K11" s="62"/>
      <c r="L11" s="5">
        <v>10</v>
      </c>
    </row>
    <row r="12" spans="1:12" ht="22.5">
      <c r="A12" s="9">
        <v>2</v>
      </c>
      <c r="B12" s="60" t="s">
        <v>114</v>
      </c>
      <c r="C12" s="61" t="s">
        <v>115</v>
      </c>
      <c r="D12" s="12" t="s">
        <v>20</v>
      </c>
      <c r="E12" s="5">
        <v>10</v>
      </c>
      <c r="F12" s="5">
        <v>9</v>
      </c>
      <c r="G12" s="5">
        <v>10</v>
      </c>
      <c r="H12" s="62"/>
      <c r="I12" s="5">
        <v>10</v>
      </c>
      <c r="J12" s="5">
        <v>10</v>
      </c>
      <c r="K12" s="62"/>
      <c r="L12" s="5">
        <v>10</v>
      </c>
    </row>
    <row r="13" spans="1:12" ht="34.5" thickBot="1">
      <c r="A13" s="28">
        <v>3</v>
      </c>
      <c r="B13" s="29" t="s">
        <v>116</v>
      </c>
      <c r="C13" s="69" t="s">
        <v>117</v>
      </c>
      <c r="D13" s="30" t="s">
        <v>21</v>
      </c>
      <c r="E13" s="32">
        <v>10</v>
      </c>
      <c r="F13" s="32">
        <v>10</v>
      </c>
      <c r="G13" s="32">
        <v>10</v>
      </c>
      <c r="H13" s="64"/>
      <c r="I13" s="32">
        <v>10</v>
      </c>
      <c r="J13" s="32">
        <v>10</v>
      </c>
      <c r="K13" s="64"/>
      <c r="L13" s="32">
        <v>10</v>
      </c>
    </row>
    <row r="14" spans="1:12" ht="22.5">
      <c r="A14" s="7">
        <v>4</v>
      </c>
      <c r="B14" s="8" t="s">
        <v>118</v>
      </c>
      <c r="C14" s="67" t="s">
        <v>119</v>
      </c>
      <c r="D14" s="6"/>
      <c r="E14" s="5">
        <v>8</v>
      </c>
      <c r="F14" s="5">
        <v>6</v>
      </c>
      <c r="G14" s="5">
        <v>9</v>
      </c>
      <c r="H14" s="62"/>
      <c r="I14" s="5">
        <v>6</v>
      </c>
      <c r="J14" s="5">
        <v>3</v>
      </c>
      <c r="K14" s="62"/>
      <c r="L14" s="5">
        <v>10</v>
      </c>
    </row>
    <row r="15" spans="1:12" ht="22.5">
      <c r="A15" s="13">
        <v>5</v>
      </c>
      <c r="B15" s="60" t="s">
        <v>71</v>
      </c>
      <c r="C15" s="61" t="s">
        <v>120</v>
      </c>
      <c r="D15" s="14" t="s">
        <v>22</v>
      </c>
      <c r="E15" s="5">
        <v>10</v>
      </c>
      <c r="F15" s="5">
        <v>10</v>
      </c>
      <c r="G15" s="5">
        <v>10</v>
      </c>
      <c r="H15" s="62"/>
      <c r="I15" s="5">
        <v>8</v>
      </c>
      <c r="J15" s="5">
        <v>10</v>
      </c>
      <c r="K15" s="62"/>
      <c r="L15" s="5">
        <v>10</v>
      </c>
    </row>
    <row r="16" spans="1:12">
      <c r="H16" s="63" t="s">
        <v>83</v>
      </c>
      <c r="K16" s="63" t="s">
        <v>83</v>
      </c>
    </row>
    <row r="17" spans="1:12" ht="15">
      <c r="A17" s="65" t="s">
        <v>23</v>
      </c>
      <c r="B17" s="66"/>
    </row>
    <row r="18" spans="1:12" ht="38.25">
      <c r="A18" s="16" t="s">
        <v>0</v>
      </c>
      <c r="B18" s="16" t="s">
        <v>1</v>
      </c>
      <c r="C18" s="16" t="s">
        <v>2</v>
      </c>
      <c r="D18" s="17" t="s">
        <v>3</v>
      </c>
      <c r="E18" s="57" t="s">
        <v>4</v>
      </c>
      <c r="F18" s="57" t="s">
        <v>5</v>
      </c>
      <c r="G18" s="57" t="s">
        <v>80</v>
      </c>
      <c r="H18" s="57" t="s">
        <v>24</v>
      </c>
      <c r="I18" s="57" t="s">
        <v>10</v>
      </c>
      <c r="J18" s="57" t="s">
        <v>55</v>
      </c>
      <c r="K18" s="57" t="s">
        <v>17</v>
      </c>
      <c r="L18" s="57" t="s">
        <v>18</v>
      </c>
    </row>
    <row r="19" spans="1:12" ht="22.5">
      <c r="A19" s="15">
        <v>1</v>
      </c>
      <c r="B19" s="60" t="s">
        <v>139</v>
      </c>
      <c r="C19" s="61" t="s">
        <v>40</v>
      </c>
      <c r="D19" s="18" t="s">
        <v>29</v>
      </c>
      <c r="E19" s="5">
        <v>10</v>
      </c>
      <c r="F19" s="5">
        <v>9</v>
      </c>
      <c r="G19" s="5">
        <v>10</v>
      </c>
      <c r="H19" s="5">
        <v>10</v>
      </c>
      <c r="I19" s="5">
        <v>8</v>
      </c>
      <c r="J19" s="5">
        <v>10</v>
      </c>
      <c r="K19" s="62"/>
      <c r="L19" s="62"/>
    </row>
    <row r="20" spans="1:12" ht="22.5">
      <c r="A20" s="15">
        <v>2</v>
      </c>
      <c r="B20" s="60" t="s">
        <v>38</v>
      </c>
      <c r="C20" s="61" t="s">
        <v>140</v>
      </c>
      <c r="D20" s="18" t="s">
        <v>32</v>
      </c>
      <c r="E20" s="5">
        <v>7</v>
      </c>
      <c r="F20" s="5">
        <v>8</v>
      </c>
      <c r="G20" s="5">
        <v>8</v>
      </c>
      <c r="H20" s="5">
        <v>8</v>
      </c>
      <c r="I20" s="5">
        <v>7</v>
      </c>
      <c r="J20" s="5">
        <v>6</v>
      </c>
      <c r="K20" s="62"/>
      <c r="L20" s="62"/>
    </row>
    <row r="21" spans="1:12" ht="22.5">
      <c r="A21" s="15">
        <v>3</v>
      </c>
      <c r="B21" s="60" t="s">
        <v>36</v>
      </c>
      <c r="C21" s="61" t="s">
        <v>141</v>
      </c>
      <c r="D21" s="18" t="s">
        <v>33</v>
      </c>
      <c r="E21" s="5">
        <v>9</v>
      </c>
      <c r="F21" s="5">
        <v>8</v>
      </c>
      <c r="G21" s="5">
        <v>7</v>
      </c>
      <c r="H21" s="5">
        <v>10</v>
      </c>
      <c r="I21" s="5">
        <v>10</v>
      </c>
      <c r="J21" s="5">
        <v>8</v>
      </c>
      <c r="K21" s="62"/>
      <c r="L21" s="62"/>
    </row>
    <row r="22" spans="1:12" ht="22.5">
      <c r="A22" s="15">
        <v>4</v>
      </c>
      <c r="B22" s="60" t="s">
        <v>34</v>
      </c>
      <c r="C22" s="61" t="s">
        <v>142</v>
      </c>
      <c r="D22" s="18" t="s">
        <v>35</v>
      </c>
      <c r="E22" s="5">
        <v>8</v>
      </c>
      <c r="F22" s="5">
        <v>7</v>
      </c>
      <c r="G22" s="5">
        <v>8</v>
      </c>
      <c r="H22" s="5">
        <v>8</v>
      </c>
      <c r="I22" s="5">
        <v>9</v>
      </c>
      <c r="J22" s="5">
        <v>8</v>
      </c>
      <c r="K22" s="62"/>
      <c r="L22" s="62"/>
    </row>
    <row r="23" spans="1:12" ht="29.25">
      <c r="A23" s="15">
        <v>5</v>
      </c>
      <c r="B23" s="60" t="s">
        <v>27</v>
      </c>
      <c r="C23" s="61" t="s">
        <v>28</v>
      </c>
      <c r="D23" s="18" t="s">
        <v>37</v>
      </c>
      <c r="E23" s="5">
        <v>10</v>
      </c>
      <c r="F23" s="5">
        <v>10</v>
      </c>
      <c r="G23" s="5">
        <v>10</v>
      </c>
      <c r="H23" s="5">
        <v>10</v>
      </c>
      <c r="I23" s="5">
        <v>10</v>
      </c>
      <c r="J23" s="5">
        <v>10</v>
      </c>
      <c r="K23" s="62"/>
      <c r="L23" s="62"/>
    </row>
    <row r="24" spans="1:12" ht="22.5">
      <c r="A24" s="15">
        <v>6</v>
      </c>
      <c r="B24" s="60" t="s">
        <v>43</v>
      </c>
      <c r="C24" s="61" t="s">
        <v>143</v>
      </c>
      <c r="D24" s="18" t="s">
        <v>39</v>
      </c>
      <c r="E24" s="5">
        <v>7</v>
      </c>
      <c r="F24" s="5">
        <v>6</v>
      </c>
      <c r="G24" s="5">
        <v>8</v>
      </c>
      <c r="H24" s="5">
        <v>5</v>
      </c>
      <c r="I24" s="5">
        <v>7</v>
      </c>
      <c r="J24" s="5">
        <v>9</v>
      </c>
      <c r="K24" s="62"/>
      <c r="L24" s="62"/>
    </row>
    <row r="25" spans="1:12" ht="39">
      <c r="A25" s="15">
        <v>7</v>
      </c>
      <c r="B25" s="60" t="s">
        <v>144</v>
      </c>
      <c r="C25" s="61" t="s">
        <v>145</v>
      </c>
      <c r="D25" s="19" t="s">
        <v>41</v>
      </c>
      <c r="E25" s="5">
        <v>7</v>
      </c>
      <c r="F25" s="5">
        <v>7</v>
      </c>
      <c r="G25" s="5">
        <v>9</v>
      </c>
      <c r="H25" s="5">
        <v>10</v>
      </c>
      <c r="I25" s="5">
        <v>7</v>
      </c>
      <c r="J25" s="5">
        <v>6</v>
      </c>
      <c r="K25" s="62"/>
      <c r="L25" s="62"/>
    </row>
    <row r="26" spans="1:12" ht="22.5">
      <c r="A26" s="15">
        <v>8</v>
      </c>
      <c r="B26" s="60" t="s">
        <v>146</v>
      </c>
      <c r="C26" s="61" t="s">
        <v>147</v>
      </c>
      <c r="D26" s="19" t="s">
        <v>42</v>
      </c>
      <c r="E26" s="5">
        <v>10</v>
      </c>
      <c r="F26" s="5">
        <v>4</v>
      </c>
      <c r="G26" s="5">
        <v>10</v>
      </c>
      <c r="H26" s="5">
        <v>10</v>
      </c>
      <c r="I26" s="5">
        <v>10</v>
      </c>
      <c r="J26" s="5">
        <v>10</v>
      </c>
      <c r="K26" s="62"/>
      <c r="L26" s="62"/>
    </row>
    <row r="27" spans="1:12" ht="22.5">
      <c r="A27" s="15">
        <v>9</v>
      </c>
      <c r="B27" s="60" t="s">
        <v>45</v>
      </c>
      <c r="C27" s="61" t="s">
        <v>148</v>
      </c>
      <c r="D27" s="19" t="s">
        <v>44</v>
      </c>
      <c r="E27" s="5">
        <v>8</v>
      </c>
      <c r="F27" s="5">
        <v>9</v>
      </c>
      <c r="G27" s="5">
        <v>7</v>
      </c>
      <c r="H27" s="5">
        <v>9</v>
      </c>
      <c r="I27" s="5">
        <v>8</v>
      </c>
      <c r="J27" s="5">
        <v>8</v>
      </c>
      <c r="K27" s="62"/>
      <c r="L27" s="62"/>
    </row>
    <row r="28" spans="1:12" ht="22.5">
      <c r="A28" s="55">
        <v>10</v>
      </c>
      <c r="B28" s="60" t="s">
        <v>149</v>
      </c>
      <c r="C28" s="61" t="s">
        <v>150</v>
      </c>
      <c r="D28" s="54"/>
      <c r="E28" s="5">
        <v>8</v>
      </c>
      <c r="F28" s="5">
        <v>8</v>
      </c>
      <c r="G28" s="5">
        <v>9</v>
      </c>
      <c r="H28" s="5">
        <v>10</v>
      </c>
      <c r="I28" s="5">
        <v>10</v>
      </c>
      <c r="J28" s="5">
        <v>9</v>
      </c>
      <c r="K28" s="62"/>
      <c r="L28" s="62"/>
    </row>
    <row r="29" spans="1:12" ht="48.75">
      <c r="A29" s="55">
        <v>11</v>
      </c>
      <c r="B29" s="60" t="s">
        <v>151</v>
      </c>
      <c r="C29" s="61" t="s">
        <v>152</v>
      </c>
      <c r="D29" s="54"/>
      <c r="E29" s="5">
        <v>8</v>
      </c>
      <c r="F29" s="5">
        <v>10</v>
      </c>
      <c r="G29" s="5">
        <v>9</v>
      </c>
      <c r="H29" s="5">
        <v>7</v>
      </c>
      <c r="I29" s="5">
        <v>10</v>
      </c>
      <c r="J29" s="5">
        <v>8</v>
      </c>
      <c r="K29" s="62"/>
      <c r="L29" s="62"/>
    </row>
    <row r="30" spans="1:12" ht="22.5">
      <c r="A30" s="15">
        <v>12</v>
      </c>
      <c r="B30" s="60" t="s">
        <v>153</v>
      </c>
      <c r="C30" s="61" t="s">
        <v>154</v>
      </c>
      <c r="D30" s="19" t="s">
        <v>46</v>
      </c>
      <c r="E30" s="5">
        <v>10</v>
      </c>
      <c r="F30" s="5">
        <v>9</v>
      </c>
      <c r="G30" s="5">
        <v>10</v>
      </c>
      <c r="H30" s="5">
        <v>10</v>
      </c>
      <c r="I30" s="5">
        <v>10</v>
      </c>
      <c r="J30" s="5">
        <v>10</v>
      </c>
      <c r="K30" s="62"/>
      <c r="L30" s="62"/>
    </row>
    <row r="31" spans="1:12" ht="33.75">
      <c r="A31" s="15">
        <v>13</v>
      </c>
      <c r="B31" s="60" t="s">
        <v>30</v>
      </c>
      <c r="C31" s="61" t="s">
        <v>31</v>
      </c>
      <c r="D31" s="19" t="s">
        <v>47</v>
      </c>
      <c r="E31" s="5">
        <v>7</v>
      </c>
      <c r="F31" s="5">
        <v>8</v>
      </c>
      <c r="G31" s="5">
        <v>8</v>
      </c>
      <c r="H31" s="5">
        <v>7</v>
      </c>
      <c r="I31" s="5">
        <v>8</v>
      </c>
      <c r="J31" s="5">
        <v>7</v>
      </c>
      <c r="K31" s="62"/>
      <c r="L31" s="62"/>
    </row>
    <row r="32" spans="1:12">
      <c r="K32" s="63" t="s">
        <v>83</v>
      </c>
      <c r="L32" s="63" t="s">
        <v>132</v>
      </c>
    </row>
    <row r="33" spans="1:12" ht="15">
      <c r="A33" s="65" t="s">
        <v>88</v>
      </c>
      <c r="B33" s="66"/>
    </row>
    <row r="34" spans="1:12" ht="33.75">
      <c r="A34" s="20" t="s">
        <v>0</v>
      </c>
      <c r="B34" s="20" t="s">
        <v>1</v>
      </c>
      <c r="C34" s="20" t="s">
        <v>2</v>
      </c>
      <c r="D34" s="21" t="s">
        <v>3</v>
      </c>
      <c r="E34" s="4" t="s">
        <v>84</v>
      </c>
      <c r="F34" s="4" t="s">
        <v>5</v>
      </c>
      <c r="G34" s="4" t="s">
        <v>48</v>
      </c>
      <c r="H34" s="4" t="s">
        <v>78</v>
      </c>
      <c r="I34" s="57" t="s">
        <v>86</v>
      </c>
      <c r="J34" s="4" t="s">
        <v>87</v>
      </c>
      <c r="K34" s="4" t="s">
        <v>25</v>
      </c>
      <c r="L34" s="4" t="s">
        <v>54</v>
      </c>
    </row>
    <row r="35" spans="1:12" ht="69" customHeight="1" thickBot="1">
      <c r="A35" s="28">
        <v>1</v>
      </c>
      <c r="B35" s="29" t="s">
        <v>51</v>
      </c>
      <c r="C35" s="29" t="s">
        <v>52</v>
      </c>
      <c r="D35" s="30" t="s">
        <v>53</v>
      </c>
      <c r="E35" s="32">
        <v>10</v>
      </c>
      <c r="F35" s="32">
        <v>10</v>
      </c>
      <c r="G35" s="32">
        <v>10</v>
      </c>
      <c r="H35" s="32">
        <v>10</v>
      </c>
      <c r="I35" s="32">
        <v>10</v>
      </c>
      <c r="J35" s="32">
        <v>10</v>
      </c>
      <c r="K35" s="32">
        <v>10</v>
      </c>
      <c r="L35" s="32">
        <v>10</v>
      </c>
    </row>
    <row r="36" spans="1:12" ht="22.5">
      <c r="A36" s="7">
        <v>2</v>
      </c>
      <c r="B36" s="8" t="s">
        <v>56</v>
      </c>
      <c r="C36" s="8" t="s">
        <v>57</v>
      </c>
      <c r="D36" s="6" t="s">
        <v>58</v>
      </c>
      <c r="E36" s="33">
        <v>10</v>
      </c>
      <c r="F36" s="33">
        <v>10</v>
      </c>
      <c r="G36" s="33">
        <v>10</v>
      </c>
      <c r="H36" s="33">
        <v>10</v>
      </c>
      <c r="I36" s="33">
        <v>10</v>
      </c>
      <c r="J36" s="33">
        <v>10</v>
      </c>
      <c r="K36" s="33">
        <v>10</v>
      </c>
      <c r="L36" s="33">
        <v>10</v>
      </c>
    </row>
    <row r="38" spans="1:12" ht="15">
      <c r="A38" s="65" t="s">
        <v>59</v>
      </c>
      <c r="B38" s="66"/>
    </row>
    <row r="39" spans="1:12" ht="38.25">
      <c r="A39" s="23" t="s">
        <v>0</v>
      </c>
      <c r="B39" s="23" t="s">
        <v>1</v>
      </c>
      <c r="C39" s="23" t="s">
        <v>2</v>
      </c>
      <c r="D39" s="24" t="s">
        <v>3</v>
      </c>
      <c r="E39" s="57" t="s">
        <v>84</v>
      </c>
      <c r="F39" s="57" t="s">
        <v>89</v>
      </c>
      <c r="G39" s="57" t="s">
        <v>60</v>
      </c>
      <c r="H39" s="57" t="s">
        <v>61</v>
      </c>
      <c r="I39" s="57" t="s">
        <v>11</v>
      </c>
      <c r="J39" s="57" t="s">
        <v>79</v>
      </c>
      <c r="K39" s="57" t="s">
        <v>8</v>
      </c>
      <c r="L39" s="57" t="s">
        <v>121</v>
      </c>
    </row>
    <row r="40" spans="1:12">
      <c r="A40" s="22">
        <v>1</v>
      </c>
      <c r="B40" s="60" t="s">
        <v>122</v>
      </c>
      <c r="C40" s="60" t="s">
        <v>123</v>
      </c>
      <c r="D40" s="25"/>
      <c r="E40" s="62"/>
      <c r="F40" s="5">
        <v>10</v>
      </c>
      <c r="G40" s="5">
        <v>10</v>
      </c>
      <c r="H40" s="5">
        <v>9</v>
      </c>
      <c r="I40" s="5">
        <v>9</v>
      </c>
      <c r="J40" s="5">
        <v>10</v>
      </c>
      <c r="K40" s="62"/>
      <c r="L40" s="62"/>
    </row>
    <row r="41" spans="1:12" ht="45">
      <c r="A41" s="22">
        <v>2</v>
      </c>
      <c r="B41" s="60" t="s">
        <v>124</v>
      </c>
      <c r="C41" s="60" t="s">
        <v>125</v>
      </c>
      <c r="D41" s="25"/>
      <c r="E41" s="62"/>
      <c r="F41" s="5">
        <v>10</v>
      </c>
      <c r="G41" s="5">
        <v>8</v>
      </c>
      <c r="H41" s="5">
        <v>6</v>
      </c>
      <c r="I41" s="5">
        <v>10</v>
      </c>
      <c r="J41" s="5">
        <v>10</v>
      </c>
      <c r="K41" s="62"/>
      <c r="L41" s="62"/>
    </row>
    <row r="42" spans="1:12" ht="22.5">
      <c r="A42" s="22">
        <v>3</v>
      </c>
      <c r="B42" s="60" t="s">
        <v>126</v>
      </c>
      <c r="C42" s="60" t="s">
        <v>127</v>
      </c>
      <c r="D42" s="25"/>
      <c r="E42" s="62"/>
      <c r="F42" s="5">
        <v>9</v>
      </c>
      <c r="G42" s="5">
        <v>8</v>
      </c>
      <c r="H42" s="5">
        <v>5</v>
      </c>
      <c r="I42" s="5">
        <v>8</v>
      </c>
      <c r="J42" s="5">
        <v>10</v>
      </c>
      <c r="K42" s="62"/>
      <c r="L42" s="62"/>
    </row>
    <row r="43" spans="1:12" ht="45">
      <c r="A43" s="55">
        <v>4</v>
      </c>
      <c r="B43" s="60" t="s">
        <v>128</v>
      </c>
      <c r="C43" s="60" t="s">
        <v>129</v>
      </c>
      <c r="D43" s="56"/>
      <c r="E43" s="62"/>
      <c r="F43" s="5">
        <v>9</v>
      </c>
      <c r="G43" s="5">
        <v>9</v>
      </c>
      <c r="H43" s="5">
        <v>8</v>
      </c>
      <c r="I43" s="5">
        <v>8</v>
      </c>
      <c r="J43" s="5">
        <v>8</v>
      </c>
      <c r="K43" s="62"/>
      <c r="L43" s="62"/>
    </row>
    <row r="44" spans="1:12" ht="79.5" thickBot="1">
      <c r="A44" s="28">
        <v>5</v>
      </c>
      <c r="B44" s="29" t="s">
        <v>130</v>
      </c>
      <c r="C44" s="29" t="s">
        <v>131</v>
      </c>
      <c r="D44" s="30"/>
      <c r="E44" s="64"/>
      <c r="F44" s="32">
        <v>10</v>
      </c>
      <c r="G44" s="32">
        <v>10</v>
      </c>
      <c r="H44" s="32">
        <v>10</v>
      </c>
      <c r="I44" s="32">
        <v>9</v>
      </c>
      <c r="J44" s="32">
        <v>10</v>
      </c>
      <c r="K44" s="64"/>
      <c r="L44" s="64"/>
    </row>
    <row r="45" spans="1:12" ht="33.75">
      <c r="A45" s="7">
        <v>6</v>
      </c>
      <c r="B45" s="8" t="s">
        <v>133</v>
      </c>
      <c r="C45" s="8" t="s">
        <v>134</v>
      </c>
      <c r="D45" s="6"/>
      <c r="E45" s="68"/>
      <c r="F45" s="33">
        <v>10</v>
      </c>
      <c r="G45" s="33">
        <v>9</v>
      </c>
      <c r="H45" s="33">
        <v>8</v>
      </c>
      <c r="I45" s="33">
        <v>10</v>
      </c>
      <c r="J45" s="33">
        <v>10</v>
      </c>
      <c r="K45" s="68"/>
      <c r="L45" s="68"/>
    </row>
    <row r="46" spans="1:12" ht="67.5">
      <c r="A46" s="26">
        <v>7</v>
      </c>
      <c r="B46" s="60" t="s">
        <v>135</v>
      </c>
      <c r="C46" s="60" t="s">
        <v>136</v>
      </c>
      <c r="D46" s="27"/>
      <c r="E46" s="62"/>
      <c r="F46" s="5">
        <v>10</v>
      </c>
      <c r="G46" s="5">
        <v>9</v>
      </c>
      <c r="H46" s="5">
        <v>8</v>
      </c>
      <c r="I46" s="5">
        <v>9</v>
      </c>
      <c r="J46" s="5">
        <v>10</v>
      </c>
      <c r="K46" s="62"/>
      <c r="L46" s="62"/>
    </row>
    <row r="47" spans="1:12">
      <c r="A47" s="26">
        <v>8</v>
      </c>
      <c r="B47" s="60" t="s">
        <v>137</v>
      </c>
      <c r="C47" s="60" t="s">
        <v>138</v>
      </c>
      <c r="D47" s="27"/>
      <c r="E47" s="62"/>
      <c r="F47" s="5">
        <v>9</v>
      </c>
      <c r="G47" s="5">
        <v>8</v>
      </c>
      <c r="H47" s="5">
        <v>4</v>
      </c>
      <c r="I47" s="5">
        <v>8</v>
      </c>
      <c r="J47" s="5">
        <v>10</v>
      </c>
      <c r="K47" s="62"/>
      <c r="L47" s="62"/>
    </row>
    <row r="48" spans="1:12">
      <c r="E48" s="63" t="s">
        <v>132</v>
      </c>
      <c r="K48" s="63" t="s">
        <v>83</v>
      </c>
      <c r="L48" s="63" t="s">
        <v>83</v>
      </c>
    </row>
    <row r="49" spans="1:12" ht="15">
      <c r="A49" s="65" t="s">
        <v>62</v>
      </c>
      <c r="B49" s="66"/>
    </row>
    <row r="50" spans="1:12" ht="38.25">
      <c r="A50" s="36" t="s">
        <v>0</v>
      </c>
      <c r="B50" s="36" t="s">
        <v>1</v>
      </c>
      <c r="C50" s="36" t="s">
        <v>2</v>
      </c>
      <c r="D50" s="37" t="s">
        <v>3</v>
      </c>
      <c r="E50" s="57" t="s">
        <v>4</v>
      </c>
      <c r="F50" s="57" t="s">
        <v>5</v>
      </c>
      <c r="G50" s="57" t="s">
        <v>6</v>
      </c>
      <c r="H50" s="57" t="s">
        <v>161</v>
      </c>
      <c r="I50" s="57" t="s">
        <v>162</v>
      </c>
      <c r="J50" s="57" t="s">
        <v>155</v>
      </c>
      <c r="K50" s="57" t="s">
        <v>50</v>
      </c>
      <c r="L50" s="57" t="s">
        <v>64</v>
      </c>
    </row>
    <row r="51" spans="1:12" ht="22.5">
      <c r="A51" s="35">
        <v>1</v>
      </c>
      <c r="B51" s="60" t="s">
        <v>163</v>
      </c>
      <c r="C51" s="60" t="s">
        <v>164</v>
      </c>
      <c r="D51" s="38"/>
      <c r="E51" s="5">
        <v>10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10</v>
      </c>
      <c r="L51" s="5">
        <v>10</v>
      </c>
    </row>
    <row r="52" spans="1:12" ht="33.75">
      <c r="A52" s="39">
        <v>2</v>
      </c>
      <c r="B52" s="60" t="s">
        <v>165</v>
      </c>
      <c r="C52" s="60" t="s">
        <v>166</v>
      </c>
      <c r="D52" s="40"/>
      <c r="E52" s="5">
        <v>10</v>
      </c>
      <c r="F52" s="5">
        <v>10</v>
      </c>
      <c r="G52" s="5">
        <v>1</v>
      </c>
      <c r="H52" s="5">
        <v>8</v>
      </c>
      <c r="I52" s="5">
        <v>4</v>
      </c>
      <c r="J52" s="5">
        <v>1</v>
      </c>
      <c r="K52" s="5">
        <v>1</v>
      </c>
      <c r="L52" s="5">
        <v>2</v>
      </c>
    </row>
    <row r="53" spans="1:12" ht="33.75">
      <c r="A53" s="44">
        <v>3</v>
      </c>
      <c r="B53" s="60" t="s">
        <v>167</v>
      </c>
      <c r="C53" s="60" t="s">
        <v>168</v>
      </c>
      <c r="D53" s="40"/>
      <c r="E53" s="5">
        <v>8</v>
      </c>
      <c r="F53" s="5">
        <v>7</v>
      </c>
      <c r="G53" s="5">
        <v>5</v>
      </c>
      <c r="H53" s="5">
        <v>5</v>
      </c>
      <c r="I53" s="5">
        <v>6</v>
      </c>
      <c r="J53" s="5">
        <v>1</v>
      </c>
      <c r="K53" s="5">
        <v>1</v>
      </c>
      <c r="L53" s="5">
        <v>5</v>
      </c>
    </row>
    <row r="54" spans="1:12" ht="22.5">
      <c r="A54" s="44">
        <v>4</v>
      </c>
      <c r="B54" s="60" t="s">
        <v>169</v>
      </c>
      <c r="C54" s="60" t="s">
        <v>170</v>
      </c>
      <c r="D54" s="56" t="str">
        <f>MID([2]ArkuszOcenyProjektu!E56,1,30)</f>
        <v/>
      </c>
      <c r="E54" s="5">
        <v>9</v>
      </c>
      <c r="F54" s="5">
        <v>9</v>
      </c>
      <c r="G54" s="5">
        <v>10</v>
      </c>
      <c r="H54" s="5">
        <v>10</v>
      </c>
      <c r="I54" s="5">
        <v>9</v>
      </c>
      <c r="J54" s="5">
        <v>10</v>
      </c>
      <c r="K54" s="5">
        <v>8</v>
      </c>
      <c r="L54" s="5">
        <v>10</v>
      </c>
    </row>
    <row r="55" spans="1:12" ht="33.75">
      <c r="A55" s="44">
        <v>5</v>
      </c>
      <c r="B55" s="60" t="s">
        <v>171</v>
      </c>
      <c r="C55" s="60" t="s">
        <v>172</v>
      </c>
      <c r="D55" s="56" t="str">
        <f>MID([2]ArkuszOcenyProjektu!E57,1,30)</f>
        <v/>
      </c>
      <c r="E55" s="5">
        <v>10</v>
      </c>
      <c r="F55" s="5">
        <v>7</v>
      </c>
      <c r="G55" s="5">
        <v>10</v>
      </c>
      <c r="H55" s="5">
        <v>10</v>
      </c>
      <c r="I55" s="5">
        <v>10</v>
      </c>
      <c r="J55" s="5">
        <v>7</v>
      </c>
      <c r="K55" s="5">
        <v>9</v>
      </c>
      <c r="L55" s="5">
        <v>7</v>
      </c>
    </row>
    <row r="56" spans="1:12" ht="22.5">
      <c r="A56" s="44">
        <v>6</v>
      </c>
      <c r="B56" s="60" t="s">
        <v>173</v>
      </c>
      <c r="C56" s="60" t="s">
        <v>174</v>
      </c>
      <c r="D56" s="41"/>
      <c r="E56" s="5">
        <v>10</v>
      </c>
      <c r="F56" s="5">
        <v>10</v>
      </c>
      <c r="G56" s="5">
        <v>10</v>
      </c>
      <c r="H56" s="5">
        <v>10</v>
      </c>
      <c r="I56" s="5">
        <v>10</v>
      </c>
      <c r="J56" s="5">
        <v>10</v>
      </c>
      <c r="K56" s="5">
        <v>10</v>
      </c>
      <c r="L56" s="5">
        <v>10</v>
      </c>
    </row>
    <row r="57" spans="1:12" ht="33.75">
      <c r="A57" s="44">
        <v>7</v>
      </c>
      <c r="B57" s="60" t="s">
        <v>175</v>
      </c>
      <c r="C57" s="60" t="s">
        <v>176</v>
      </c>
      <c r="D57" s="41"/>
      <c r="E57" s="5">
        <v>10</v>
      </c>
      <c r="F57" s="5">
        <v>10</v>
      </c>
      <c r="G57" s="5">
        <v>10</v>
      </c>
      <c r="H57" s="5">
        <v>10</v>
      </c>
      <c r="I57" s="5">
        <v>10</v>
      </c>
      <c r="J57" s="5">
        <v>8</v>
      </c>
      <c r="K57" s="5">
        <v>9</v>
      </c>
      <c r="L57" s="5">
        <v>10</v>
      </c>
    </row>
    <row r="58" spans="1:12" ht="33.75">
      <c r="A58" s="44">
        <v>8</v>
      </c>
      <c r="B58" s="60" t="s">
        <v>177</v>
      </c>
      <c r="C58" s="60" t="s">
        <v>178</v>
      </c>
      <c r="D58" s="42"/>
      <c r="E58" s="5">
        <v>8</v>
      </c>
      <c r="F58" s="5">
        <v>9</v>
      </c>
      <c r="G58" s="5">
        <v>6</v>
      </c>
      <c r="H58" s="5">
        <v>8</v>
      </c>
      <c r="I58" s="5">
        <v>6</v>
      </c>
      <c r="J58" s="5">
        <v>10</v>
      </c>
      <c r="K58" s="5">
        <v>7</v>
      </c>
      <c r="L58" s="5">
        <v>7</v>
      </c>
    </row>
    <row r="59" spans="1:12" ht="45">
      <c r="A59" s="44">
        <v>9</v>
      </c>
      <c r="B59" s="60" t="s">
        <v>179</v>
      </c>
      <c r="C59" s="60" t="s">
        <v>180</v>
      </c>
      <c r="D59" s="42"/>
      <c r="E59" s="5">
        <v>7</v>
      </c>
      <c r="F59" s="5">
        <v>5</v>
      </c>
      <c r="G59" s="5">
        <v>5</v>
      </c>
      <c r="H59" s="5">
        <v>8</v>
      </c>
      <c r="I59" s="5">
        <v>7</v>
      </c>
      <c r="J59" s="5">
        <v>1</v>
      </c>
      <c r="K59" s="5">
        <v>7</v>
      </c>
      <c r="L59" s="5">
        <v>5</v>
      </c>
    </row>
    <row r="60" spans="1:12" ht="25.5" customHeight="1">
      <c r="A60" s="44">
        <v>10</v>
      </c>
      <c r="B60" s="60" t="s">
        <v>181</v>
      </c>
      <c r="C60" s="60" t="s">
        <v>182</v>
      </c>
      <c r="D60" s="42"/>
      <c r="E60" s="5">
        <v>10</v>
      </c>
      <c r="F60" s="5">
        <v>10</v>
      </c>
      <c r="G60" s="5">
        <v>6</v>
      </c>
      <c r="H60" s="5">
        <v>10</v>
      </c>
      <c r="I60" s="5">
        <v>10</v>
      </c>
      <c r="J60" s="5">
        <v>10</v>
      </c>
      <c r="K60" s="5">
        <v>8</v>
      </c>
      <c r="L60" s="5">
        <v>8</v>
      </c>
    </row>
    <row r="61" spans="1:12" ht="33.75">
      <c r="A61" s="44">
        <v>11</v>
      </c>
      <c r="B61" s="60" t="s">
        <v>183</v>
      </c>
      <c r="C61" s="60" t="s">
        <v>184</v>
      </c>
      <c r="D61" s="42"/>
      <c r="E61" s="5">
        <v>10</v>
      </c>
      <c r="F61" s="5">
        <v>8</v>
      </c>
      <c r="G61" s="5">
        <v>10</v>
      </c>
      <c r="H61" s="5">
        <v>10</v>
      </c>
      <c r="I61" s="5">
        <v>9</v>
      </c>
      <c r="J61" s="5">
        <v>10</v>
      </c>
      <c r="K61" s="5">
        <v>9</v>
      </c>
      <c r="L61" s="5">
        <v>7</v>
      </c>
    </row>
    <row r="62" spans="1:12" ht="33.75">
      <c r="A62" s="44">
        <v>12</v>
      </c>
      <c r="B62" s="60" t="s">
        <v>167</v>
      </c>
      <c r="C62" s="60" t="s">
        <v>185</v>
      </c>
      <c r="D62" s="42"/>
      <c r="E62" s="5">
        <v>7</v>
      </c>
      <c r="F62" s="5">
        <v>8</v>
      </c>
      <c r="G62" s="5">
        <v>8</v>
      </c>
      <c r="H62" s="5">
        <v>7</v>
      </c>
      <c r="I62" s="5">
        <v>8</v>
      </c>
      <c r="J62" s="5">
        <v>5</v>
      </c>
      <c r="K62" s="5">
        <v>8</v>
      </c>
      <c r="L62" s="5">
        <v>6</v>
      </c>
    </row>
    <row r="63" spans="1:12" ht="58.5" customHeight="1">
      <c r="A63" s="44">
        <v>13</v>
      </c>
      <c r="B63" s="60" t="s">
        <v>186</v>
      </c>
      <c r="C63" s="60" t="s">
        <v>187</v>
      </c>
      <c r="D63" s="42"/>
      <c r="E63" s="5">
        <v>5</v>
      </c>
      <c r="F63" s="5">
        <v>7</v>
      </c>
      <c r="G63" s="5">
        <v>5</v>
      </c>
      <c r="H63" s="5">
        <v>8</v>
      </c>
      <c r="I63" s="5">
        <v>4</v>
      </c>
      <c r="J63" s="5">
        <v>4</v>
      </c>
      <c r="K63" s="5">
        <v>7</v>
      </c>
      <c r="L63" s="5">
        <v>3</v>
      </c>
    </row>
    <row r="64" spans="1:12" ht="22.5">
      <c r="A64" s="44">
        <v>14</v>
      </c>
      <c r="B64" s="60" t="s">
        <v>188</v>
      </c>
      <c r="C64" s="60" t="s">
        <v>189</v>
      </c>
      <c r="D64" s="43"/>
      <c r="E64" s="5">
        <v>7</v>
      </c>
      <c r="F64" s="5">
        <v>7</v>
      </c>
      <c r="G64" s="5">
        <v>5</v>
      </c>
      <c r="H64" s="5">
        <v>7</v>
      </c>
      <c r="I64" s="5">
        <v>1</v>
      </c>
      <c r="J64" s="5">
        <v>8</v>
      </c>
      <c r="K64" s="5">
        <v>8</v>
      </c>
      <c r="L64" s="5">
        <v>10</v>
      </c>
    </row>
    <row r="65" spans="1:12" ht="22.5">
      <c r="A65" s="44">
        <v>15</v>
      </c>
      <c r="B65" s="60" t="s">
        <v>190</v>
      </c>
      <c r="C65" s="60" t="s">
        <v>191</v>
      </c>
      <c r="D65" s="43"/>
      <c r="E65" s="5">
        <v>7</v>
      </c>
      <c r="F65" s="5">
        <v>7</v>
      </c>
      <c r="G65" s="5">
        <v>8</v>
      </c>
      <c r="H65" s="5">
        <v>7</v>
      </c>
      <c r="I65" s="5">
        <v>6</v>
      </c>
      <c r="J65" s="5">
        <v>10</v>
      </c>
      <c r="K65" s="5">
        <v>5</v>
      </c>
      <c r="L65" s="5">
        <v>8</v>
      </c>
    </row>
    <row r="66" spans="1:12" ht="22.5">
      <c r="A66" s="55">
        <v>16</v>
      </c>
      <c r="B66" s="60" t="s">
        <v>192</v>
      </c>
      <c r="C66" s="60" t="s">
        <v>193</v>
      </c>
      <c r="D66" s="54"/>
      <c r="E66" s="5">
        <v>8</v>
      </c>
      <c r="F66" s="5">
        <v>8</v>
      </c>
      <c r="G66" s="5">
        <v>10</v>
      </c>
      <c r="H66" s="5">
        <v>10</v>
      </c>
      <c r="I66" s="5">
        <v>10</v>
      </c>
      <c r="J66" s="5">
        <v>8</v>
      </c>
      <c r="K66" s="5">
        <v>10</v>
      </c>
      <c r="L66" s="5">
        <v>9</v>
      </c>
    </row>
    <row r="67" spans="1:12" ht="45">
      <c r="A67" s="7">
        <v>17</v>
      </c>
      <c r="B67" s="60" t="s">
        <v>194</v>
      </c>
      <c r="C67" s="60" t="s">
        <v>195</v>
      </c>
      <c r="D67" s="6"/>
      <c r="E67" s="5">
        <v>8</v>
      </c>
      <c r="F67" s="5">
        <v>7</v>
      </c>
      <c r="G67" s="5">
        <v>8</v>
      </c>
      <c r="H67" s="5">
        <v>9</v>
      </c>
      <c r="I67" s="5">
        <v>4</v>
      </c>
      <c r="J67" s="5">
        <v>8</v>
      </c>
      <c r="K67" s="5">
        <v>8</v>
      </c>
      <c r="L67" s="5">
        <v>8</v>
      </c>
    </row>
    <row r="68" spans="1:12" ht="22.5">
      <c r="A68" s="44">
        <v>18</v>
      </c>
      <c r="B68" s="60" t="s">
        <v>196</v>
      </c>
      <c r="C68" s="60" t="s">
        <v>197</v>
      </c>
      <c r="D68" s="45"/>
      <c r="E68" s="5">
        <v>8</v>
      </c>
      <c r="F68" s="5">
        <v>8</v>
      </c>
      <c r="G68" s="5">
        <v>8</v>
      </c>
      <c r="H68" s="5">
        <v>7</v>
      </c>
      <c r="I68" s="5">
        <v>8</v>
      </c>
      <c r="J68" s="5">
        <v>5</v>
      </c>
      <c r="K68" s="5">
        <v>8</v>
      </c>
      <c r="L68" s="5">
        <v>6</v>
      </c>
    </row>
    <row r="69" spans="1:12" ht="56.25">
      <c r="A69" s="44">
        <v>19</v>
      </c>
      <c r="B69" s="60" t="s">
        <v>198</v>
      </c>
      <c r="C69" s="60" t="s">
        <v>199</v>
      </c>
      <c r="D69" s="45"/>
      <c r="E69" s="5">
        <v>10</v>
      </c>
      <c r="F69" s="5">
        <v>8</v>
      </c>
      <c r="G69" s="5">
        <v>10</v>
      </c>
      <c r="H69" s="5">
        <v>10</v>
      </c>
      <c r="I69" s="5">
        <v>10</v>
      </c>
      <c r="J69" s="5">
        <v>10</v>
      </c>
      <c r="K69" s="5">
        <v>9</v>
      </c>
      <c r="L69" s="5">
        <v>10</v>
      </c>
    </row>
    <row r="70" spans="1:12" ht="33.75">
      <c r="A70" s="44">
        <v>20</v>
      </c>
      <c r="B70" s="60" t="s">
        <v>200</v>
      </c>
      <c r="C70" s="60" t="s">
        <v>201</v>
      </c>
      <c r="D70" s="45"/>
      <c r="E70" s="5">
        <v>8</v>
      </c>
      <c r="F70" s="5">
        <v>8</v>
      </c>
      <c r="G70" s="5">
        <v>8</v>
      </c>
      <c r="H70" s="5">
        <v>10</v>
      </c>
      <c r="I70" s="5">
        <v>7</v>
      </c>
      <c r="J70" s="5">
        <v>8</v>
      </c>
      <c r="K70" s="5">
        <v>7</v>
      </c>
      <c r="L70" s="5">
        <v>9</v>
      </c>
    </row>
    <row r="71" spans="1:12" ht="23.25" thickBot="1">
      <c r="A71" s="28">
        <v>21</v>
      </c>
      <c r="B71" s="29" t="s">
        <v>202</v>
      </c>
      <c r="C71" s="29" t="s">
        <v>203</v>
      </c>
      <c r="D71" s="30"/>
      <c r="E71" s="32">
        <v>7</v>
      </c>
      <c r="F71" s="32">
        <v>9</v>
      </c>
      <c r="G71" s="32">
        <v>4</v>
      </c>
      <c r="H71" s="32">
        <v>7</v>
      </c>
      <c r="I71" s="32">
        <v>4</v>
      </c>
      <c r="J71" s="32">
        <v>7</v>
      </c>
      <c r="K71" s="32">
        <v>5</v>
      </c>
      <c r="L71" s="32">
        <v>6</v>
      </c>
    </row>
    <row r="72" spans="1:12" ht="22.5">
      <c r="A72" s="7">
        <v>22</v>
      </c>
      <c r="B72" s="8" t="s">
        <v>186</v>
      </c>
      <c r="C72" s="8" t="s">
        <v>204</v>
      </c>
      <c r="D72" s="6"/>
      <c r="E72" s="33">
        <v>5</v>
      </c>
      <c r="F72" s="33">
        <v>7</v>
      </c>
      <c r="G72" s="33">
        <v>5</v>
      </c>
      <c r="H72" s="33">
        <v>8</v>
      </c>
      <c r="I72" s="33">
        <v>5</v>
      </c>
      <c r="J72" s="33">
        <v>3</v>
      </c>
      <c r="K72" s="33">
        <v>7</v>
      </c>
      <c r="L72" s="33">
        <v>3</v>
      </c>
    </row>
    <row r="73" spans="1:12" ht="22.5">
      <c r="A73" s="55">
        <v>23</v>
      </c>
      <c r="B73" s="60" t="s">
        <v>169</v>
      </c>
      <c r="C73" s="60" t="s">
        <v>205</v>
      </c>
      <c r="D73" s="56"/>
      <c r="E73" s="5">
        <v>9</v>
      </c>
      <c r="F73" s="5">
        <v>9</v>
      </c>
      <c r="G73" s="5">
        <v>10</v>
      </c>
      <c r="H73" s="5">
        <v>10</v>
      </c>
      <c r="I73" s="5">
        <v>10</v>
      </c>
      <c r="J73" s="5">
        <v>10</v>
      </c>
      <c r="K73" s="5">
        <v>9</v>
      </c>
      <c r="L73" s="5">
        <v>7</v>
      </c>
    </row>
    <row r="74" spans="1:12" ht="22.5">
      <c r="A74" s="55">
        <v>24</v>
      </c>
      <c r="B74" s="60" t="s">
        <v>177</v>
      </c>
      <c r="C74" s="60" t="s">
        <v>206</v>
      </c>
      <c r="D74" s="56"/>
      <c r="E74" s="5">
        <v>8</v>
      </c>
      <c r="F74" s="5">
        <v>9</v>
      </c>
      <c r="G74" s="5">
        <v>10</v>
      </c>
      <c r="H74" s="5">
        <v>10</v>
      </c>
      <c r="I74" s="5">
        <v>6</v>
      </c>
      <c r="J74" s="5">
        <v>8</v>
      </c>
      <c r="K74" s="5">
        <v>7</v>
      </c>
      <c r="L74" s="5">
        <v>6</v>
      </c>
    </row>
    <row r="75" spans="1:12" ht="33.75">
      <c r="A75" s="55">
        <v>25</v>
      </c>
      <c r="B75" s="60" t="s">
        <v>207</v>
      </c>
      <c r="C75" s="60" t="s">
        <v>208</v>
      </c>
      <c r="D75" s="56"/>
      <c r="E75" s="5">
        <v>4</v>
      </c>
      <c r="F75" s="5">
        <v>5</v>
      </c>
      <c r="G75" s="5">
        <v>1</v>
      </c>
      <c r="H75" s="5">
        <v>4</v>
      </c>
      <c r="I75" s="5">
        <v>1</v>
      </c>
      <c r="J75" s="5">
        <v>1</v>
      </c>
      <c r="K75" s="5">
        <v>8</v>
      </c>
      <c r="L75" s="5">
        <v>4</v>
      </c>
    </row>
    <row r="76" spans="1:12" ht="45">
      <c r="A76" s="55">
        <v>26</v>
      </c>
      <c r="B76" s="60" t="s">
        <v>181</v>
      </c>
      <c r="C76" s="60" t="s">
        <v>209</v>
      </c>
      <c r="D76" s="56"/>
      <c r="E76" s="5">
        <v>10</v>
      </c>
      <c r="F76" s="5">
        <v>9</v>
      </c>
      <c r="G76" s="5">
        <v>10</v>
      </c>
      <c r="H76" s="5">
        <v>10</v>
      </c>
      <c r="I76" s="5">
        <v>10</v>
      </c>
      <c r="J76" s="5">
        <v>10</v>
      </c>
      <c r="K76" s="5">
        <v>8</v>
      </c>
      <c r="L76" s="5">
        <v>10</v>
      </c>
    </row>
    <row r="77" spans="1:12" ht="33.75">
      <c r="A77" s="55">
        <v>27</v>
      </c>
      <c r="B77" s="60" t="s">
        <v>183</v>
      </c>
      <c r="C77" s="60" t="s">
        <v>210</v>
      </c>
      <c r="D77" s="56"/>
      <c r="E77" s="5">
        <v>10</v>
      </c>
      <c r="F77" s="5">
        <v>7</v>
      </c>
      <c r="G77" s="5">
        <v>10</v>
      </c>
      <c r="H77" s="5">
        <v>10</v>
      </c>
      <c r="I77" s="5">
        <v>9</v>
      </c>
      <c r="J77" s="5">
        <v>10</v>
      </c>
      <c r="K77" s="5">
        <v>8</v>
      </c>
      <c r="L77" s="5">
        <v>7</v>
      </c>
    </row>
    <row r="78" spans="1:12" ht="22.5">
      <c r="A78" s="44">
        <v>28</v>
      </c>
      <c r="B78" s="60" t="s">
        <v>211</v>
      </c>
      <c r="C78" s="60" t="s">
        <v>206</v>
      </c>
      <c r="D78" s="45"/>
      <c r="E78" s="5">
        <v>10</v>
      </c>
      <c r="F78" s="5">
        <v>10</v>
      </c>
      <c r="G78" s="5">
        <v>10</v>
      </c>
      <c r="H78" s="5">
        <v>10</v>
      </c>
      <c r="I78" s="5">
        <v>10</v>
      </c>
      <c r="J78" s="5">
        <v>10</v>
      </c>
      <c r="K78" s="5">
        <v>10</v>
      </c>
      <c r="L78" s="5">
        <v>10</v>
      </c>
    </row>
    <row r="79" spans="1:12" ht="33.75">
      <c r="A79" s="44">
        <v>29</v>
      </c>
      <c r="B79" s="60" t="s">
        <v>173</v>
      </c>
      <c r="C79" s="60" t="s">
        <v>212</v>
      </c>
      <c r="D79" s="46"/>
      <c r="E79" s="5">
        <v>10</v>
      </c>
      <c r="F79" s="5">
        <v>8</v>
      </c>
      <c r="G79" s="5">
        <v>10</v>
      </c>
      <c r="H79" s="5">
        <v>10</v>
      </c>
      <c r="I79" s="5">
        <v>10</v>
      </c>
      <c r="J79" s="5">
        <v>10</v>
      </c>
      <c r="K79" s="5">
        <v>10</v>
      </c>
      <c r="L79" s="5">
        <v>10</v>
      </c>
    </row>
    <row r="80" spans="1:12" ht="22.5">
      <c r="A80" s="44">
        <v>30</v>
      </c>
      <c r="B80" s="60" t="s">
        <v>194</v>
      </c>
      <c r="C80" s="60" t="s">
        <v>213</v>
      </c>
      <c r="D80" s="46"/>
      <c r="E80" s="5">
        <v>8</v>
      </c>
      <c r="F80" s="5">
        <v>7</v>
      </c>
      <c r="G80" s="5">
        <v>8</v>
      </c>
      <c r="H80" s="5">
        <v>8</v>
      </c>
      <c r="I80" s="5">
        <v>4</v>
      </c>
      <c r="J80" s="5">
        <v>8</v>
      </c>
      <c r="K80" s="5">
        <v>7</v>
      </c>
      <c r="L80" s="5">
        <v>6</v>
      </c>
    </row>
    <row r="81" spans="1:12" ht="45">
      <c r="A81" s="44">
        <v>31</v>
      </c>
      <c r="B81" s="60" t="s">
        <v>214</v>
      </c>
      <c r="C81" s="60" t="s">
        <v>215</v>
      </c>
      <c r="D81" s="46"/>
      <c r="E81" s="5">
        <v>10</v>
      </c>
      <c r="F81" s="5">
        <v>8</v>
      </c>
      <c r="G81" s="5">
        <v>6</v>
      </c>
      <c r="H81" s="5">
        <v>10</v>
      </c>
      <c r="I81" s="5">
        <v>10</v>
      </c>
      <c r="J81" s="5">
        <v>9</v>
      </c>
      <c r="K81" s="5">
        <v>7</v>
      </c>
      <c r="L81" s="5">
        <v>8</v>
      </c>
    </row>
    <row r="82" spans="1:12" ht="22.5">
      <c r="A82" s="44">
        <v>32</v>
      </c>
      <c r="B82" s="60" t="s">
        <v>198</v>
      </c>
      <c r="C82" s="60" t="s">
        <v>216</v>
      </c>
      <c r="D82" s="46"/>
      <c r="E82" s="5">
        <v>10</v>
      </c>
      <c r="F82" s="5">
        <v>8</v>
      </c>
      <c r="G82" s="5">
        <v>10</v>
      </c>
      <c r="H82" s="5">
        <v>10</v>
      </c>
      <c r="I82" s="5">
        <v>10</v>
      </c>
      <c r="J82" s="5">
        <v>10</v>
      </c>
      <c r="K82" s="5">
        <v>9</v>
      </c>
      <c r="L82" s="5">
        <v>10</v>
      </c>
    </row>
    <row r="83" spans="1:12" ht="33.75">
      <c r="A83" s="55">
        <v>33</v>
      </c>
      <c r="B83" s="60" t="s">
        <v>167</v>
      </c>
      <c r="C83" s="60" t="s">
        <v>217</v>
      </c>
      <c r="D83" s="54"/>
      <c r="E83" s="5">
        <v>10</v>
      </c>
      <c r="F83" s="5">
        <v>9</v>
      </c>
      <c r="G83" s="5">
        <v>10</v>
      </c>
      <c r="H83" s="5">
        <v>6</v>
      </c>
      <c r="I83" s="5">
        <v>8</v>
      </c>
      <c r="J83" s="5">
        <v>5</v>
      </c>
      <c r="K83" s="5">
        <v>8</v>
      </c>
      <c r="L83" s="5">
        <v>6</v>
      </c>
    </row>
    <row r="84" spans="1:12" ht="33.75">
      <c r="A84" s="44">
        <v>34</v>
      </c>
      <c r="B84" s="60" t="s">
        <v>218</v>
      </c>
      <c r="C84" s="60" t="s">
        <v>219</v>
      </c>
      <c r="D84" s="46"/>
      <c r="E84" s="5">
        <v>10</v>
      </c>
      <c r="F84" s="5">
        <v>8</v>
      </c>
      <c r="G84" s="5">
        <v>6</v>
      </c>
      <c r="H84" s="5">
        <v>8</v>
      </c>
      <c r="I84" s="5">
        <v>8</v>
      </c>
      <c r="J84" s="5">
        <v>5</v>
      </c>
      <c r="K84" s="5">
        <v>10</v>
      </c>
      <c r="L84" s="5">
        <v>8</v>
      </c>
    </row>
    <row r="86" spans="1:12" ht="15">
      <c r="A86" s="65" t="s">
        <v>65</v>
      </c>
      <c r="B86" s="66"/>
    </row>
    <row r="87" spans="1:12" ht="38.25">
      <c r="A87" s="48" t="s">
        <v>0</v>
      </c>
      <c r="B87" s="48" t="s">
        <v>1</v>
      </c>
      <c r="C87" s="48" t="s">
        <v>2</v>
      </c>
      <c r="D87" s="49" t="s">
        <v>3</v>
      </c>
      <c r="E87" s="57" t="s">
        <v>84</v>
      </c>
      <c r="F87" s="57" t="s">
        <v>5</v>
      </c>
      <c r="G87" s="57" t="s">
        <v>66</v>
      </c>
      <c r="H87" s="57" t="s">
        <v>63</v>
      </c>
      <c r="I87" s="58" t="s">
        <v>9</v>
      </c>
      <c r="J87" s="57" t="s">
        <v>155</v>
      </c>
      <c r="K87" s="57" t="s">
        <v>156</v>
      </c>
      <c r="L87" s="57" t="s">
        <v>26</v>
      </c>
    </row>
    <row r="88" spans="1:12" ht="22.5">
      <c r="A88" s="47">
        <v>1</v>
      </c>
      <c r="B88" s="60" t="s">
        <v>157</v>
      </c>
      <c r="C88" s="60" t="s">
        <v>158</v>
      </c>
      <c r="D88" s="50"/>
      <c r="E88" s="5">
        <v>10</v>
      </c>
      <c r="F88" s="5">
        <v>10</v>
      </c>
      <c r="G88" s="5">
        <v>10</v>
      </c>
      <c r="H88" s="5">
        <v>10</v>
      </c>
      <c r="I88" s="5">
        <v>10</v>
      </c>
      <c r="J88" s="5">
        <v>8</v>
      </c>
      <c r="K88" s="62"/>
      <c r="L88" s="5">
        <v>10</v>
      </c>
    </row>
    <row r="89" spans="1:12" ht="22.5">
      <c r="A89" s="47">
        <v>2</v>
      </c>
      <c r="B89" s="60" t="s">
        <v>70</v>
      </c>
      <c r="C89" s="60" t="s">
        <v>159</v>
      </c>
      <c r="D89" s="50"/>
      <c r="E89" s="5">
        <v>10</v>
      </c>
      <c r="F89" s="5">
        <v>10</v>
      </c>
      <c r="G89" s="5">
        <v>9</v>
      </c>
      <c r="H89" s="5">
        <v>10</v>
      </c>
      <c r="I89" s="5">
        <v>9</v>
      </c>
      <c r="J89" s="5">
        <v>9</v>
      </c>
      <c r="K89" s="62"/>
      <c r="L89" s="5">
        <v>10</v>
      </c>
    </row>
    <row r="90" spans="1:12" ht="22.5">
      <c r="A90" s="47">
        <v>3</v>
      </c>
      <c r="B90" s="60" t="s">
        <v>146</v>
      </c>
      <c r="C90" s="60" t="s">
        <v>160</v>
      </c>
      <c r="D90" s="50"/>
      <c r="E90" s="5">
        <v>10</v>
      </c>
      <c r="F90" s="5">
        <v>10</v>
      </c>
      <c r="G90" s="5">
        <v>8</v>
      </c>
      <c r="H90" s="5">
        <v>10</v>
      </c>
      <c r="I90" s="5">
        <v>10</v>
      </c>
      <c r="J90" s="5">
        <v>10</v>
      </c>
      <c r="K90" s="62"/>
      <c r="L90" s="5">
        <v>10</v>
      </c>
    </row>
    <row r="91" spans="1:12">
      <c r="K91" s="63" t="s">
        <v>83</v>
      </c>
    </row>
    <row r="92" spans="1:12" ht="15">
      <c r="A92" s="65" t="s">
        <v>68</v>
      </c>
      <c r="B92" s="66"/>
    </row>
    <row r="93" spans="1:12" ht="33.75">
      <c r="A93" s="52" t="s">
        <v>0</v>
      </c>
      <c r="B93" s="52" t="s">
        <v>1</v>
      </c>
      <c r="C93" s="52" t="s">
        <v>2</v>
      </c>
      <c r="D93" s="53" t="s">
        <v>3</v>
      </c>
      <c r="E93" s="57" t="s">
        <v>4</v>
      </c>
      <c r="F93" s="57" t="s">
        <v>5</v>
      </c>
      <c r="G93" s="58" t="s">
        <v>89</v>
      </c>
      <c r="H93" s="57" t="s">
        <v>90</v>
      </c>
      <c r="I93" s="57" t="s">
        <v>16</v>
      </c>
      <c r="J93" s="57" t="s">
        <v>69</v>
      </c>
      <c r="K93" s="57" t="s">
        <v>91</v>
      </c>
      <c r="L93" s="57"/>
    </row>
    <row r="94" spans="1:12" ht="22.5">
      <c r="A94" s="51">
        <v>1</v>
      </c>
      <c r="B94" s="60" t="s">
        <v>92</v>
      </c>
      <c r="C94" s="60" t="s">
        <v>93</v>
      </c>
      <c r="D94" s="56" t="str">
        <f>MID([3]ArkuszOcenyProjektu!E88,1,30)</f>
        <v/>
      </c>
      <c r="E94" s="5">
        <v>10</v>
      </c>
      <c r="F94" s="5">
        <v>10</v>
      </c>
      <c r="G94" s="5">
        <v>10</v>
      </c>
      <c r="H94" s="62"/>
      <c r="I94" s="62"/>
      <c r="J94" s="5">
        <v>10</v>
      </c>
      <c r="K94" s="62"/>
      <c r="L94" s="5"/>
    </row>
    <row r="95" spans="1:12" ht="22.5">
      <c r="A95" s="51">
        <v>2</v>
      </c>
      <c r="B95" s="60" t="s">
        <v>94</v>
      </c>
      <c r="C95" s="60" t="s">
        <v>72</v>
      </c>
      <c r="D95" s="56" t="str">
        <f>MID([3]ArkuszOcenyProjektu!E89,1,30)</f>
        <v/>
      </c>
      <c r="E95" s="5">
        <v>9</v>
      </c>
      <c r="F95" s="5">
        <v>9</v>
      </c>
      <c r="G95" s="5">
        <v>9</v>
      </c>
      <c r="H95" s="62"/>
      <c r="I95" s="62"/>
      <c r="J95" s="5">
        <v>8</v>
      </c>
      <c r="K95" s="62"/>
      <c r="L95" s="5"/>
    </row>
    <row r="96" spans="1:12" ht="33.75">
      <c r="A96" s="51">
        <v>3</v>
      </c>
      <c r="B96" s="60" t="s">
        <v>73</v>
      </c>
      <c r="C96" s="60" t="s">
        <v>95</v>
      </c>
      <c r="D96" s="56" t="str">
        <f>MID([3]ArkuszOcenyProjektu!E90,1,30)</f>
        <v/>
      </c>
      <c r="E96" s="5">
        <v>10</v>
      </c>
      <c r="F96" s="5">
        <v>10</v>
      </c>
      <c r="G96" s="5">
        <v>10</v>
      </c>
      <c r="H96" s="62"/>
      <c r="I96" s="62"/>
      <c r="J96" s="5">
        <v>10</v>
      </c>
      <c r="K96" s="62"/>
      <c r="L96" s="5"/>
    </row>
    <row r="97" spans="1:13" ht="22.5">
      <c r="A97" s="51">
        <v>4</v>
      </c>
      <c r="B97" s="60" t="s">
        <v>96</v>
      </c>
      <c r="C97" s="60" t="s">
        <v>97</v>
      </c>
      <c r="D97" s="56" t="str">
        <f>MID([3]ArkuszOcenyProjektu!E91,1,30)</f>
        <v/>
      </c>
      <c r="E97" s="5">
        <v>8</v>
      </c>
      <c r="F97" s="5">
        <v>8</v>
      </c>
      <c r="G97" s="5">
        <v>8</v>
      </c>
      <c r="H97" s="62"/>
      <c r="I97" s="62"/>
      <c r="J97" s="5">
        <v>10</v>
      </c>
      <c r="K97" s="62"/>
      <c r="L97" s="5"/>
    </row>
    <row r="98" spans="1:13" ht="33.75">
      <c r="A98" s="51">
        <v>5</v>
      </c>
      <c r="B98" s="60" t="s">
        <v>98</v>
      </c>
      <c r="C98" s="60" t="s">
        <v>99</v>
      </c>
      <c r="D98" s="54" t="str">
        <f>MID([3]ArkuszOcenyProjektu!E92,1,30)</f>
        <v/>
      </c>
      <c r="E98" s="5">
        <v>10</v>
      </c>
      <c r="F98" s="5">
        <v>10</v>
      </c>
      <c r="G98" s="5">
        <v>10</v>
      </c>
      <c r="H98" s="62"/>
      <c r="I98" s="62"/>
      <c r="J98" s="5">
        <v>10</v>
      </c>
      <c r="K98" s="62"/>
      <c r="L98" s="5"/>
    </row>
    <row r="99" spans="1:13" ht="22.5">
      <c r="A99" s="51">
        <v>6</v>
      </c>
      <c r="B99" s="60" t="s">
        <v>100</v>
      </c>
      <c r="C99" s="60" t="s">
        <v>101</v>
      </c>
      <c r="D99" s="54" t="str">
        <f>MID([3]ArkuszOcenyProjektu!E93,1,30)</f>
        <v/>
      </c>
      <c r="E99" s="5">
        <v>9</v>
      </c>
      <c r="F99" s="5">
        <v>9</v>
      </c>
      <c r="G99" s="5">
        <v>9</v>
      </c>
      <c r="H99" s="62"/>
      <c r="I99" s="62"/>
      <c r="J99" s="5">
        <v>8</v>
      </c>
      <c r="K99" s="62"/>
      <c r="L99" s="5"/>
    </row>
    <row r="100" spans="1:13" ht="33.75">
      <c r="A100" s="51">
        <v>7</v>
      </c>
      <c r="B100" s="60" t="s">
        <v>102</v>
      </c>
      <c r="C100" s="60" t="s">
        <v>103</v>
      </c>
      <c r="D100" s="54" t="str">
        <f>MID([3]ArkuszOcenyProjektu!E94,1,30)</f>
        <v/>
      </c>
      <c r="E100" s="5">
        <v>6</v>
      </c>
      <c r="F100" s="5">
        <v>4</v>
      </c>
      <c r="G100" s="5">
        <v>6</v>
      </c>
      <c r="H100" s="62"/>
      <c r="I100" s="62"/>
      <c r="J100" s="5">
        <v>5</v>
      </c>
      <c r="K100" s="62"/>
      <c r="L100" s="5"/>
    </row>
    <row r="101" spans="1:13" ht="45.75" thickBot="1">
      <c r="A101" s="28">
        <v>8</v>
      </c>
      <c r="B101" s="29" t="s">
        <v>74</v>
      </c>
      <c r="C101" s="29" t="s">
        <v>104</v>
      </c>
      <c r="D101" s="34" t="str">
        <f>MID([3]ArkuszOcenyProjektu!E95,1,30)</f>
        <v/>
      </c>
      <c r="E101" s="32">
        <v>7</v>
      </c>
      <c r="F101" s="32">
        <v>5</v>
      </c>
      <c r="G101" s="32">
        <v>7</v>
      </c>
      <c r="H101" s="64"/>
      <c r="I101" s="64"/>
      <c r="J101" s="32">
        <v>7</v>
      </c>
      <c r="K101" s="64"/>
      <c r="L101" s="32"/>
    </row>
    <row r="102" spans="1:13" ht="22.5">
      <c r="A102" s="7">
        <v>9</v>
      </c>
      <c r="B102" s="60" t="s">
        <v>105</v>
      </c>
      <c r="C102" s="60" t="s">
        <v>106</v>
      </c>
      <c r="D102" s="6" t="s">
        <v>75</v>
      </c>
      <c r="E102" s="5">
        <v>10</v>
      </c>
      <c r="F102" s="5">
        <v>10</v>
      </c>
      <c r="G102" s="5">
        <v>10</v>
      </c>
      <c r="H102" s="62"/>
      <c r="I102" s="62"/>
      <c r="J102" s="5">
        <v>10</v>
      </c>
      <c r="K102" s="62"/>
      <c r="L102" s="33"/>
    </row>
    <row r="103" spans="1:13" ht="22.5">
      <c r="A103" s="55">
        <v>10</v>
      </c>
      <c r="B103" s="60" t="s">
        <v>67</v>
      </c>
      <c r="C103" s="60" t="s">
        <v>107</v>
      </c>
      <c r="D103" s="56" t="s">
        <v>76</v>
      </c>
      <c r="E103" s="5">
        <v>10</v>
      </c>
      <c r="F103" s="5">
        <v>10</v>
      </c>
      <c r="G103" s="5">
        <v>10</v>
      </c>
      <c r="H103" s="62"/>
      <c r="I103" s="62"/>
      <c r="J103" s="5">
        <v>10</v>
      </c>
      <c r="K103" s="62"/>
      <c r="L103" s="5"/>
    </row>
    <row r="104" spans="1:13" ht="22.5">
      <c r="A104" s="55">
        <v>11</v>
      </c>
      <c r="B104" s="60" t="s">
        <v>96</v>
      </c>
      <c r="C104" s="60" t="s">
        <v>108</v>
      </c>
      <c r="D104" s="56" t="s">
        <v>77</v>
      </c>
      <c r="E104" s="5">
        <v>10</v>
      </c>
      <c r="F104" s="5">
        <v>8</v>
      </c>
      <c r="G104" s="5">
        <v>10</v>
      </c>
      <c r="H104" s="62"/>
      <c r="I104" s="62"/>
      <c r="J104" s="5">
        <v>8</v>
      </c>
      <c r="K104" s="62"/>
      <c r="L104" s="5"/>
    </row>
    <row r="105" spans="1:13">
      <c r="H105" s="63" t="s">
        <v>132</v>
      </c>
      <c r="I105" s="63" t="s">
        <v>83</v>
      </c>
      <c r="K105" s="63" t="s">
        <v>83</v>
      </c>
    </row>
    <row r="106" spans="1:13" ht="15">
      <c r="A106" s="59" t="s">
        <v>109</v>
      </c>
    </row>
    <row r="107" spans="1:13" ht="38.25">
      <c r="A107" s="52" t="s">
        <v>0</v>
      </c>
      <c r="B107" s="52" t="s">
        <v>1</v>
      </c>
      <c r="C107" s="52" t="s">
        <v>2</v>
      </c>
      <c r="D107" s="53" t="s">
        <v>3</v>
      </c>
      <c r="E107" s="57" t="s">
        <v>4</v>
      </c>
      <c r="F107" s="57" t="s">
        <v>220</v>
      </c>
      <c r="G107" s="57" t="s">
        <v>5</v>
      </c>
      <c r="H107" s="57" t="s">
        <v>16</v>
      </c>
      <c r="I107" s="57" t="s">
        <v>18</v>
      </c>
      <c r="J107" s="57" t="s">
        <v>221</v>
      </c>
      <c r="K107" s="57" t="s">
        <v>49</v>
      </c>
      <c r="L107" s="72" t="s">
        <v>50</v>
      </c>
      <c r="M107" s="74"/>
    </row>
    <row r="108" spans="1:13" ht="22.5">
      <c r="A108" s="55">
        <v>1</v>
      </c>
      <c r="B108" s="70" t="s">
        <v>222</v>
      </c>
      <c r="C108" s="71" t="s">
        <v>223</v>
      </c>
      <c r="D108" s="56"/>
      <c r="E108" s="5">
        <v>10</v>
      </c>
      <c r="F108" s="5">
        <v>10</v>
      </c>
      <c r="G108" s="5">
        <v>10</v>
      </c>
      <c r="H108" s="5">
        <v>10</v>
      </c>
      <c r="I108" s="5">
        <v>10</v>
      </c>
      <c r="J108" s="5">
        <v>10</v>
      </c>
      <c r="K108" s="5">
        <v>10</v>
      </c>
      <c r="L108" s="73">
        <v>10</v>
      </c>
      <c r="M108" s="75"/>
    </row>
    <row r="109" spans="1:13" ht="23.25" thickBot="1">
      <c r="A109" s="28">
        <v>2</v>
      </c>
      <c r="B109" s="76" t="s">
        <v>224</v>
      </c>
      <c r="C109" s="77" t="s">
        <v>225</v>
      </c>
      <c r="D109" s="30"/>
      <c r="E109" s="32">
        <v>10</v>
      </c>
      <c r="F109" s="32">
        <v>10</v>
      </c>
      <c r="G109" s="32">
        <v>10</v>
      </c>
      <c r="H109" s="32">
        <v>10</v>
      </c>
      <c r="I109" s="32">
        <v>10</v>
      </c>
      <c r="J109" s="32">
        <v>10</v>
      </c>
      <c r="K109" s="32">
        <v>10</v>
      </c>
      <c r="L109" s="32">
        <v>10</v>
      </c>
      <c r="M109" s="75"/>
    </row>
    <row r="110" spans="1:13" ht="33.75">
      <c r="A110" s="7">
        <v>3</v>
      </c>
      <c r="B110" s="78" t="s">
        <v>226</v>
      </c>
      <c r="C110" s="79" t="s">
        <v>227</v>
      </c>
      <c r="D110" s="6"/>
      <c r="E110" s="33">
        <v>10</v>
      </c>
      <c r="F110" s="33">
        <v>10</v>
      </c>
      <c r="G110" s="33">
        <v>10</v>
      </c>
      <c r="H110" s="33">
        <v>10</v>
      </c>
      <c r="I110" s="33">
        <v>10</v>
      </c>
      <c r="J110" s="33">
        <v>10</v>
      </c>
      <c r="K110" s="33">
        <v>10</v>
      </c>
      <c r="L110" s="33">
        <v>10</v>
      </c>
      <c r="M110" s="75"/>
    </row>
  </sheetData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wekis_grunholz</dc:creator>
  <cp:lastModifiedBy>Dorota Grunholz-Łomińska </cp:lastModifiedBy>
  <cp:lastPrinted>2017-08-30T08:28:07Z</cp:lastPrinted>
  <dcterms:created xsi:type="dcterms:W3CDTF">2017-05-10T07:36:26Z</dcterms:created>
  <dcterms:modified xsi:type="dcterms:W3CDTF">2018-09-17T08:42:32Z</dcterms:modified>
</cp:coreProperties>
</file>